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75" activeTab="0"/>
  </bookViews>
  <sheets>
    <sheet name="основной список" sheetId="1" r:id="rId1"/>
    <sheet name="рабочий" sheetId="2" r:id="rId2"/>
    <sheet name="Лист3" sheetId="3" r:id="rId3"/>
  </sheets>
  <definedNames>
    <definedName name="_xlnm.Print_Area" localSheetId="0">'основной список'!$A$1:$T$208</definedName>
  </definedNames>
  <calcPr fullCalcOnLoad="1"/>
</workbook>
</file>

<file path=xl/sharedStrings.xml><?xml version="1.0" encoding="utf-8"?>
<sst xmlns="http://schemas.openxmlformats.org/spreadsheetml/2006/main" count="800" uniqueCount="727">
  <si>
    <t>I -ЛО 698226</t>
  </si>
  <si>
    <t>Орган записи актов гражданского состояния (ЗАГС) Тяжинского района  Кемеровской области 10.08.2007г</t>
  </si>
  <si>
    <t>18.01.2017г распоряжение №17</t>
  </si>
  <si>
    <t xml:space="preserve">сын        Лис Илья Валерьевич  </t>
  </si>
  <si>
    <t>1-ЛО   897230</t>
  </si>
  <si>
    <t>Орган записи актов гражданского состояния (ЗАГС) Тяжинского района Кемеровской области  04.03.2008</t>
  </si>
  <si>
    <t>03.03. 2008г</t>
  </si>
  <si>
    <t xml:space="preserve">дочь Лис Елизавета Валерьевна  </t>
  </si>
  <si>
    <t>11-ЛО   732079</t>
  </si>
  <si>
    <t>Орган записи актов гражданского состояния (ЗАГС) Тяжинского района Кемеровской области 26.07.2011</t>
  </si>
  <si>
    <t>26.07. 2011г</t>
  </si>
  <si>
    <t>сын Петричук Виктор Васильевич</t>
  </si>
  <si>
    <t>111-ЛО №583755</t>
  </si>
  <si>
    <t>Орган ЗАГС Тяжинского района Кемеровской области 02.07.2015г.</t>
  </si>
  <si>
    <t>29.06. 2015г</t>
  </si>
  <si>
    <t>супруг Голубев Сергей Юрьевич</t>
  </si>
  <si>
    <t>32 08 676672</t>
  </si>
  <si>
    <t>13.07. 1988г.</t>
  </si>
  <si>
    <t>1-ЛО № 766787</t>
  </si>
  <si>
    <t>супруга Голубева Татьяна Александровна</t>
  </si>
  <si>
    <t>32 08 676960</t>
  </si>
  <si>
    <t>28.06. 1986г.</t>
  </si>
  <si>
    <t>22. 01. 2011г</t>
  </si>
  <si>
    <t>21.01.   2011г</t>
  </si>
  <si>
    <t>18.01.   2011г</t>
  </si>
  <si>
    <t>Орган записи актов гражданского состояния (ЗАГС) Тяжинского района Кемеровской области 17.11.2009г</t>
  </si>
  <si>
    <t>супруг Егоров Анатолий Валерьевич</t>
  </si>
  <si>
    <t>32 05 №988426</t>
  </si>
  <si>
    <t>Отделом внутренних дел Тяжинского района Кемеровской области 14.11.2005г.</t>
  </si>
  <si>
    <t>12.03. 1984г.</t>
  </si>
  <si>
    <t>1-ЛО №736614</t>
  </si>
  <si>
    <t>Орган ЗАГС Тяжинского района Кемеровской области 07.03.2008г</t>
  </si>
  <si>
    <t>супруга Егорова Мария Евсеевна</t>
  </si>
  <si>
    <t>32 07 №451061</t>
  </si>
  <si>
    <t>Отделением УФМС России поКемеровской области в Тяжинском районе 01.04.2008г.</t>
  </si>
  <si>
    <t>05.11. 1986г.</t>
  </si>
  <si>
    <t>дочь Егорова Екатерина Анатольевна</t>
  </si>
  <si>
    <t>2-ЛО № 597568</t>
  </si>
  <si>
    <t>Орган записи актов гражданского состояния (ЗАГС) Тяжинского района Кемеровской области</t>
  </si>
  <si>
    <t>25.01. 2009г.</t>
  </si>
  <si>
    <t>32 06 №276176</t>
  </si>
  <si>
    <t>16.10. 2007г.</t>
  </si>
  <si>
    <t>32 00 №928204</t>
  </si>
  <si>
    <t>Тяжинским РОВД Кемеровской области 07.09.2001</t>
  </si>
  <si>
    <t>16.11. 1978г.</t>
  </si>
  <si>
    <t>1-ЛО № 680373</t>
  </si>
  <si>
    <t>14.08. 1979г.</t>
  </si>
  <si>
    <t>Органом ЗАГС Тяжинского района Кемеровской оболасти 16.01.2004г.</t>
  </si>
  <si>
    <t>05.12. 2003г.</t>
  </si>
  <si>
    <t>сын   Семенов Илья Константинович</t>
  </si>
  <si>
    <t>11-ЛО № 597898</t>
  </si>
  <si>
    <t>Орган записи актов гражданского состояния (ЗАГС) Тяжинского района Кемеровской области 10.08.2009г</t>
  </si>
  <si>
    <t>08.08.   1987г</t>
  </si>
  <si>
    <t>28.03. 2008г.</t>
  </si>
  <si>
    <t xml:space="preserve">супруг   Гулин Иван Владимирович  </t>
  </si>
  <si>
    <t xml:space="preserve">сын        Гулин Егор Иванович </t>
  </si>
  <si>
    <t>17.01.  2011г</t>
  </si>
  <si>
    <t>17.01. 2011г</t>
  </si>
  <si>
    <t>32 00 №904940</t>
  </si>
  <si>
    <t>Тяжинским РОВД Кемеровской обл. 24.08. 2001г.</t>
  </si>
  <si>
    <t>10.04. 1977г.</t>
  </si>
  <si>
    <t>1- ЛО №552099</t>
  </si>
  <si>
    <t>Отдел ЗАГС администрации Тяжинского района Кемеровской области 03.09.2002г</t>
  </si>
  <si>
    <t>супруга Сусликова Наталья Павловна</t>
  </si>
  <si>
    <t xml:space="preserve"> сын Зененков Данил Олегович</t>
  </si>
  <si>
    <t>32 02 №672225</t>
  </si>
  <si>
    <t>Тяжинским РОВД Кемеровской обл.14.09.2002г.</t>
  </si>
  <si>
    <t>01.01. 1980г.</t>
  </si>
  <si>
    <t>21.03. 2010г</t>
  </si>
  <si>
    <t>Орган ЗАГС Тяжинского района Кемеровской области 22.03.2010г.</t>
  </si>
  <si>
    <t>11-ЛО №650670</t>
  </si>
  <si>
    <t>сын Лукомский Алексндр  Николаевич</t>
  </si>
  <si>
    <t>дочь Сусликова Ксения Андреевна</t>
  </si>
  <si>
    <t>1-ЛО №610159</t>
  </si>
  <si>
    <t>29.08. 2002г.</t>
  </si>
  <si>
    <t>дочь Сусликова Кристина Андреевна</t>
  </si>
  <si>
    <t>1-ЛО №610160</t>
  </si>
  <si>
    <t>сын Сусликов Павел Андреевич</t>
  </si>
  <si>
    <t>1-ЛО №655926</t>
  </si>
  <si>
    <t>Орган ЗАГС Тяжинского района Кемеровской области 10.10.2003г.</t>
  </si>
  <si>
    <t>08.10. 2003г.</t>
  </si>
  <si>
    <t>супруг Петров Олег Геннадьевич</t>
  </si>
  <si>
    <t>32 04 №632212</t>
  </si>
  <si>
    <t>Отделом внутренних дел Тяжинского района Кемеровской области 15.01.2004г.</t>
  </si>
  <si>
    <t>20.04. 1979г.</t>
  </si>
  <si>
    <t>1-ЛО №611201</t>
  </si>
  <si>
    <t>Орган ЗАГС Тяжинского района Кемеровской области 29.03.2004г</t>
  </si>
  <si>
    <t>супруга Петрова Татьяна Александровна</t>
  </si>
  <si>
    <t>32 04 №547213</t>
  </si>
  <si>
    <t>Отделом внутренних дел Тяжинского района Кемеровской области 21.04.2004г.</t>
  </si>
  <si>
    <t>Орган записи актов гражданского состояния (ЗАГС) Тяжинского района Кемеровской области 19.04.2010г</t>
  </si>
  <si>
    <t>05.04. 1977г.</t>
  </si>
  <si>
    <t>сын Петров Владислав Олегович</t>
  </si>
  <si>
    <t>1-ЛО №713113</t>
  </si>
  <si>
    <t>Орган ЗАГС Тяжинского района Кемеровской области 27.08. 2004г</t>
  </si>
  <si>
    <t>14.08. 2004г.</t>
  </si>
  <si>
    <t>сын Толстихин Никита Сергеевич</t>
  </si>
  <si>
    <t>1-ЛО  №869797</t>
  </si>
  <si>
    <t>ОЗАГС Тяжинского района Кемеровской области 03.10.2007г.</t>
  </si>
  <si>
    <t>27.09. 2007г.</t>
  </si>
  <si>
    <t>32 11      №035884</t>
  </si>
  <si>
    <t>Отделение УФМС России  по Кемеровской области  в Тяжинском районе 28.11.2011г</t>
  </si>
  <si>
    <t>17.04. 2008г.</t>
  </si>
  <si>
    <t>супруг Лукомский Николай Николаевич</t>
  </si>
  <si>
    <t>04 97 №059731</t>
  </si>
  <si>
    <t>Отделением милиции п. Кедровый Красноярского края 21.09.1998г.</t>
  </si>
  <si>
    <t>20.01. 1976г.</t>
  </si>
  <si>
    <t>1-ЛО №611357</t>
  </si>
  <si>
    <t>Орган ЗАГС Тяжинского района Кемеровской области 20.12.2004г.</t>
  </si>
  <si>
    <t>супруга Лукомская Ирина Александровна</t>
  </si>
  <si>
    <t>32 04 №788154</t>
  </si>
  <si>
    <t>Отделом внутренних дел Тяжинского района Кемеровской области 19.01.2005г.</t>
  </si>
  <si>
    <t>22.04. 1982г.</t>
  </si>
  <si>
    <t>сын Лукомский Дмитрий Николаевич</t>
  </si>
  <si>
    <t>1-ЛО №752762</t>
  </si>
  <si>
    <t>Орган ЗАГС Тяжинского района Кемеровской области 14.04.2005г.</t>
  </si>
  <si>
    <t>12.04. 2005г.</t>
  </si>
  <si>
    <t>супруг Толстов Дмитрий Михайлович</t>
  </si>
  <si>
    <t>32 00 №928981</t>
  </si>
  <si>
    <t>Тяжинским  РОВД Кемеровской обл. 19.10. 2001г.</t>
  </si>
  <si>
    <t>04.09. 1975г.</t>
  </si>
  <si>
    <t>1-ЛО №298064</t>
  </si>
  <si>
    <t>ОЗАГС Тяжинского района Кемеровской области 22.06.1996г</t>
  </si>
  <si>
    <t>супруга Толстова Надежда Викторовна</t>
  </si>
  <si>
    <t>32 00 №928982</t>
  </si>
  <si>
    <t>12.12. 1975г.</t>
  </si>
  <si>
    <t>сын Толстов Вячеслав Дмитриевич</t>
  </si>
  <si>
    <t>1-ЛО №610171</t>
  </si>
  <si>
    <t xml:space="preserve">супруг  Невчеснюк Алексей Сергеевна  </t>
  </si>
  <si>
    <t>32 04      201010</t>
  </si>
  <si>
    <t>ОВД Тяжинского района  06.06.2003г</t>
  </si>
  <si>
    <t>12.05.     1983г</t>
  </si>
  <si>
    <t xml:space="preserve">супруга  Невчеснюк Марина Владимировна  </t>
  </si>
  <si>
    <t>32 09     800019</t>
  </si>
  <si>
    <t>Отделением УФМС России по Кемеровской области в Тяжинском районе  22.04.2010г</t>
  </si>
  <si>
    <t>26.09.   1985г</t>
  </si>
  <si>
    <t>I -ЛО 766966</t>
  </si>
  <si>
    <t>11-ЛО   678507</t>
  </si>
  <si>
    <t>18.01. 2011г</t>
  </si>
  <si>
    <t>18.01  2011г</t>
  </si>
  <si>
    <t>20.01.  2011г</t>
  </si>
  <si>
    <t>21. 01. 2011г</t>
  </si>
  <si>
    <t>21.01.  2011г</t>
  </si>
  <si>
    <t>Орган записи актов гражданского состояния (ЗАГС) Тяжинского района Кемеровской области 15.10.2010гг</t>
  </si>
  <si>
    <t>14.10.   2010г</t>
  </si>
  <si>
    <t>15.08    2011</t>
  </si>
  <si>
    <t xml:space="preserve">сын Вакуленко Константин Игоревич </t>
  </si>
  <si>
    <t>Орган записи актов гражданского состояния (ЗАГС) Тяжинского района Кемеровской области 25.10.2007г</t>
  </si>
  <si>
    <t>06.10.  2003г</t>
  </si>
  <si>
    <t xml:space="preserve"> Вакуленко Людмила Владимировна   </t>
  </si>
  <si>
    <t>Отдел ЗАГС администрации Тяжинского района Кемеровской области 05.09.2002г.</t>
  </si>
  <si>
    <t>27.08. 2002г.</t>
  </si>
  <si>
    <t>сын Толстов Степан Дмитриевич</t>
  </si>
  <si>
    <t>1-ЛО №838859</t>
  </si>
  <si>
    <t>Орган ЗАГС Тяжинского района Кемеровской области 19.01.2007Г.</t>
  </si>
  <si>
    <t>18.01. 2007Г.</t>
  </si>
  <si>
    <t>супруга  Ахмадиева Мария Михайловна</t>
  </si>
  <si>
    <t>32 08 531004</t>
  </si>
  <si>
    <t>Отделением УФМС России по Кемеровской области в Чебулинском районе  09.07.2008г</t>
  </si>
  <si>
    <t>15.06. 1988г</t>
  </si>
  <si>
    <t xml:space="preserve">сын        Ахмадиев Тимофей Артемович </t>
  </si>
  <si>
    <t>11-ЛО   540456</t>
  </si>
  <si>
    <t>Орган записи актов гражданского состояния (ЗАГС) Тяжинского района Кемеровской области 14.10.2008г</t>
  </si>
  <si>
    <t>26.12.   2012г</t>
  </si>
  <si>
    <t xml:space="preserve">супруг   Утробин Максим Анатольевич  </t>
  </si>
  <si>
    <t xml:space="preserve">супруга  Утробина Мария Николаевна </t>
  </si>
  <si>
    <t>32 10 881720</t>
  </si>
  <si>
    <t>Отделением УФМС России по Кемеровской области в центральном районе  гор.Кемерово 09.08.2010г</t>
  </si>
  <si>
    <t>22.06. 1989г</t>
  </si>
  <si>
    <t xml:space="preserve">сын        Утробин  Артем Максимович  </t>
  </si>
  <si>
    <t>11-ЛО   815435</t>
  </si>
  <si>
    <t>Орган записи актов гражданского состояния (ЗАГС) Тяжинского района Кемеровской области 21.12.2012г</t>
  </si>
  <si>
    <t>15.12. 2012г</t>
  </si>
  <si>
    <t xml:space="preserve">сын        Утробин  Ярослав Максимович  </t>
  </si>
  <si>
    <t>15.10. 2011г</t>
  </si>
  <si>
    <t>11-ЛО   732225</t>
  </si>
  <si>
    <t>I -ЛО 810406</t>
  </si>
  <si>
    <t>Орган записи актов гражданского состояния (ЗАГС) Центрального района г.Кемерово Кемеровской области 24.07.2010г</t>
  </si>
  <si>
    <t>28.07. 2008г.</t>
  </si>
  <si>
    <t>мать Заураева Мадина Саламбековна</t>
  </si>
  <si>
    <t>96 04 №740125</t>
  </si>
  <si>
    <t>Отделом внутренних дел Ачхой-Мартановского района Чеченской республики 02.06.2004г.</t>
  </si>
  <si>
    <t>31.10. 1975г.</t>
  </si>
  <si>
    <t>дочь Атиева Элита Казбековна</t>
  </si>
  <si>
    <t>1-ЛО №714041</t>
  </si>
  <si>
    <t>26.11. 1997г.</t>
  </si>
  <si>
    <t>дочь Атиева  Элина Казбековна</t>
  </si>
  <si>
    <t>1-ЛО №615456</t>
  </si>
  <si>
    <t>ОЗАГС администрации Тисульского района Кемеровской области Российской Федерации 26.08 2002г.</t>
  </si>
  <si>
    <t>21.04. 1999г.</t>
  </si>
  <si>
    <t>сын Атиев Абдул-Малик Казбекович</t>
  </si>
  <si>
    <t>1-ЛО №615589</t>
  </si>
  <si>
    <t>ОЗАГС Тисульского района 13.11.2002г.</t>
  </si>
  <si>
    <t>ОЗАГС Тисульского района 26.01. 2004г.</t>
  </si>
  <si>
    <t>03.10. 2002г.</t>
  </si>
  <si>
    <t>дочь Атиева Зарема Казбековна</t>
  </si>
  <si>
    <t>1-ЛО №741831</t>
  </si>
  <si>
    <t>ОЗАГС Тисульского района Кемеровской области 11.10. 2004г.</t>
  </si>
  <si>
    <t>01.07. 2004г.</t>
  </si>
  <si>
    <t>31.08.    2011г</t>
  </si>
  <si>
    <t>супруг Ермаков Валентин Михайлович</t>
  </si>
  <si>
    <t>32 04 №023707</t>
  </si>
  <si>
    <t>Тяжинским  РОВД Кемеровской обл.  23.01. 2003г.</t>
  </si>
  <si>
    <t>20.09.1977г.</t>
  </si>
  <si>
    <t>1-ЛО №611220</t>
  </si>
  <si>
    <t>32 04 №651257</t>
  </si>
  <si>
    <t>Отделом внутренних дел Тяжинского района Кемеровской области 29.04.2004г.</t>
  </si>
  <si>
    <t>06.03. 1977г.</t>
  </si>
  <si>
    <t>сын Ермаков Денис Валентинович</t>
  </si>
  <si>
    <t>1-ЛО №752606</t>
  </si>
  <si>
    <t>дочь   Щигорцова Дарья Евгеньевна</t>
  </si>
  <si>
    <t>11-ЛО № 650660</t>
  </si>
  <si>
    <t>Орган записи актов гражданского состояния (ЗАГС) Тяжинского района Кемеровской области 18.03.2010г</t>
  </si>
  <si>
    <t>13.03. 2010г</t>
  </si>
  <si>
    <t>Орган ЗАГС Тяжинского района Кемеровской области 11.01.2005г.</t>
  </si>
  <si>
    <t>28.12. 2004г.</t>
  </si>
  <si>
    <t xml:space="preserve">супруг  Бондаренко Иван Васильевич </t>
  </si>
  <si>
    <t>Орган ЗАГС Тяжинского района Кемеровской области 26.04.2004г</t>
  </si>
  <si>
    <t>супруга Ермакова Ирина Валерьевна</t>
  </si>
  <si>
    <t>дочь Сусликова Алена Андреевна</t>
  </si>
  <si>
    <t>11-ЛО</t>
  </si>
  <si>
    <t>Орган ЗАГС Тяжинского района Кемеровской области 30.05.2008г.</t>
  </si>
  <si>
    <t>27.05. 2008г</t>
  </si>
  <si>
    <t>Супруг Щигорцов Евгений Владимирович</t>
  </si>
  <si>
    <t>32 06    275735</t>
  </si>
  <si>
    <t>ОВД Тяжинского района 15.04.2007г</t>
  </si>
  <si>
    <t>13.04.   1987г</t>
  </si>
  <si>
    <t>1-ЛО № 766832</t>
  </si>
  <si>
    <t>Орган записи актов гражданского состояния (ЗАГС) Тяжинского района Кемеровской области 25.09.2009г</t>
  </si>
  <si>
    <t>Супруга Щигорцова Виктория Владимировна</t>
  </si>
  <si>
    <t>32 09    762741</t>
  </si>
  <si>
    <t>Отделением УФМС России по Кемеровской области в Тяжинском районе 14.10. 2009г.</t>
  </si>
  <si>
    <t>14.06 .   1988г</t>
  </si>
  <si>
    <t>Супруга Семенова Юлия Александровна</t>
  </si>
  <si>
    <t>32 06 276409</t>
  </si>
  <si>
    <t>Отделением УФМС России по Кемеровской области в Тяжинском районе 23.08.2007г.</t>
  </si>
  <si>
    <t xml:space="preserve">сын Вакуленко Александр Александрович </t>
  </si>
  <si>
    <t>11-ЛО   781568</t>
  </si>
  <si>
    <t>Орган записи актов гражданского состояния (ЗАГС) Заводского  района  г. Новокузнецка Кемеровской области 06.12.2011г</t>
  </si>
  <si>
    <t>24.11.  2011г</t>
  </si>
  <si>
    <t>32 06 277006</t>
  </si>
  <si>
    <t>Отделением УФМС России по Кемеровской области в Тяжинском районе  10.12.2007г</t>
  </si>
  <si>
    <t>03.02.  1984г</t>
  </si>
  <si>
    <t>11.10. 2008г</t>
  </si>
  <si>
    <t>08.02. 1985г</t>
  </si>
  <si>
    <t>14.12.   2011г</t>
  </si>
  <si>
    <t xml:space="preserve">супруга  Гулина  Елена  Петровна </t>
  </si>
  <si>
    <t>32 10  883874</t>
  </si>
  <si>
    <t>15.09. 1989г</t>
  </si>
  <si>
    <t>11-ЛО   678748</t>
  </si>
  <si>
    <t>Орган записи актов гражданского состояния (ЗАГС) Тяжинского района Кемеровской области 10.03.2011гг</t>
  </si>
  <si>
    <t>05.03.  2011г</t>
  </si>
  <si>
    <t>Орган записи актов гражданского состояния (ЗАГС) Тяжинского района Кемеровской области 27.08.2010г</t>
  </si>
  <si>
    <t>мать Кузьмина Наталья Валерьевна</t>
  </si>
  <si>
    <t>32 06 №275479</t>
  </si>
  <si>
    <t>Отделом внутренних дел Тяжинского района Кемеровской области 06.03.2007г.</t>
  </si>
  <si>
    <t>21.02. 1977г.</t>
  </si>
  <si>
    <t>дочь Кузьмина Полина Александровна</t>
  </si>
  <si>
    <t>1-ЛО №838894</t>
  </si>
  <si>
    <t>Орган ЗАГС Тяжинского района Кемеровской области 20.02.2007г.</t>
  </si>
  <si>
    <t>14.02. 2007г.</t>
  </si>
  <si>
    <t>Отделением УФМС России по Кемеровской области в Тяжинском районе</t>
  </si>
  <si>
    <t xml:space="preserve">Орган местного </t>
  </si>
  <si>
    <t xml:space="preserve"> самоуправления</t>
  </si>
  <si>
    <t>на основании решения</t>
  </si>
  <si>
    <t>№ п\п</t>
  </si>
  <si>
    <t>Данные о членах молодой семьи</t>
  </si>
  <si>
    <t>Коли-</t>
  </si>
  <si>
    <t>семьи</t>
  </si>
  <si>
    <t>Ф.и.о.</t>
  </si>
  <si>
    <t>Паспорт гражданина</t>
  </si>
  <si>
    <t>Росийской Федера-</t>
  </si>
  <si>
    <t>ции или свидетель-</t>
  </si>
  <si>
    <t>ство о рождении</t>
  </si>
  <si>
    <t>несовершеннолет-</t>
  </si>
  <si>
    <t>него, не достигшего</t>
  </si>
  <si>
    <t>14 лет</t>
  </si>
  <si>
    <t>серия,</t>
  </si>
  <si>
    <t>номер</t>
  </si>
  <si>
    <t>выдан</t>
  </si>
  <si>
    <t>месяц,</t>
  </si>
  <si>
    <t>Число,</t>
  </si>
  <si>
    <t>год</t>
  </si>
  <si>
    <t>рождения</t>
  </si>
  <si>
    <t>Свидетельство о</t>
  </si>
  <si>
    <t>браке</t>
  </si>
  <si>
    <t>кем,когда</t>
  </si>
  <si>
    <t>1 кв.м.</t>
  </si>
  <si>
    <t>(тысяч</t>
  </si>
  <si>
    <t>рублей)</t>
  </si>
  <si>
    <t>размер</t>
  </si>
  <si>
    <t xml:space="preserve">общей </t>
  </si>
  <si>
    <t>площади</t>
  </si>
  <si>
    <t>жилого</t>
  </si>
  <si>
    <t>помеще-</t>
  </si>
  <si>
    <t>ния на</t>
  </si>
  <si>
    <t>семью</t>
  </si>
  <si>
    <t>(кв.м.)</t>
  </si>
  <si>
    <t>Всего</t>
  </si>
  <si>
    <t>гр.12)</t>
  </si>
  <si>
    <t>(гр.11х</t>
  </si>
  <si>
    <t>во</t>
  </si>
  <si>
    <t>нов</t>
  </si>
  <si>
    <t>член-</t>
  </si>
  <si>
    <t>чест-</t>
  </si>
  <si>
    <t xml:space="preserve">Дата </t>
  </si>
  <si>
    <t>включения</t>
  </si>
  <si>
    <t>молодой</t>
  </si>
  <si>
    <t>в список</t>
  </si>
  <si>
    <t>участников</t>
  </si>
  <si>
    <t>мы</t>
  </si>
  <si>
    <t>которого моло-</t>
  </si>
  <si>
    <t>дая семья</t>
  </si>
  <si>
    <t xml:space="preserve">включена в </t>
  </si>
  <si>
    <t>список участ-</t>
  </si>
  <si>
    <t>ников под-</t>
  </si>
  <si>
    <t>программы</t>
  </si>
  <si>
    <t>стоим.</t>
  </si>
  <si>
    <t>(моло</t>
  </si>
  <si>
    <t>дые</t>
  </si>
  <si>
    <t>сем</t>
  </si>
  <si>
    <t>ьи)</t>
  </si>
  <si>
    <t>32 00 №419147</t>
  </si>
  <si>
    <t>1-ЛО №372348</t>
  </si>
  <si>
    <t>1-ЛО №539739</t>
  </si>
  <si>
    <t>Отделом ЗАГС администрации Тяжинского района Кемеровской области 05.03.2001г.</t>
  </si>
  <si>
    <t>Администрация Тяжинского района Кемеровской области</t>
  </si>
  <si>
    <t>1-ЛО №752748</t>
  </si>
  <si>
    <t>Органом ЗАГС Тяжинского района Кемеровской области 07.04.2005г</t>
  </si>
  <si>
    <t>32 00 №631252</t>
  </si>
  <si>
    <t>Тяжинским РОВД Кемеровской области 13.04.2001г.</t>
  </si>
  <si>
    <t>32 06 №040635</t>
  </si>
  <si>
    <t>Отделом внутренних дел Тяжинского района Кемеровской области 06.12.2005г.</t>
  </si>
  <si>
    <t>1-ЛО №631236</t>
  </si>
  <si>
    <t>1-ЛО №801003</t>
  </si>
  <si>
    <t>Органом ЗАЗС Тяжинского района Кемеровской области 01.06.2006г.</t>
  </si>
  <si>
    <t>32 01 №273706</t>
  </si>
  <si>
    <t xml:space="preserve">супруг    Сидельников Алексей Алексеевич </t>
  </si>
  <si>
    <t>супруг      Тузиков Сергей Сергеевич</t>
  </si>
  <si>
    <t>супруга       Тузикова Наталья Владимировна</t>
  </si>
  <si>
    <t>сын         Тузиков Никита Сергеевич</t>
  </si>
  <si>
    <t>дочь          Тузикова Виолетта Сергеевна</t>
  </si>
  <si>
    <t>32 04 №691992</t>
  </si>
  <si>
    <t>супруга      Сидельникова Татьяна Ивановна</t>
  </si>
  <si>
    <t>32 04 №843511</t>
  </si>
  <si>
    <t>1-ЛО №356293</t>
  </si>
  <si>
    <t>дочь      Сидельникова Анастасия Алексеевна</t>
  </si>
  <si>
    <t>1-ЛО №539833</t>
  </si>
  <si>
    <t>дочь  Сидельникова Екатерина Алексеевна</t>
  </si>
  <si>
    <t>1-ЛО №517689</t>
  </si>
  <si>
    <t>супруг     Рожков Константин Александрович</t>
  </si>
  <si>
    <t>32 00 №929827</t>
  </si>
  <si>
    <t>супруга Рожкова   Юлия Владимировна</t>
  </si>
  <si>
    <t>32 06 №275595</t>
  </si>
  <si>
    <t>1-ЛО №683612</t>
  </si>
  <si>
    <t>сын        Горнышев Ярослав Владимирович</t>
  </si>
  <si>
    <t>1-ЛО №655928</t>
  </si>
  <si>
    <t>дочь    Рожкова Софья Константиновна</t>
  </si>
  <si>
    <t>1-ЛО №638989</t>
  </si>
  <si>
    <t>1-ЛО №298294</t>
  </si>
  <si>
    <t>супруг      Поросенков Николай Викторович</t>
  </si>
  <si>
    <t>32 04 №024315</t>
  </si>
  <si>
    <t>супруга  Поросенкова Нина Валерьевна</t>
  </si>
  <si>
    <t>32 04 №873241</t>
  </si>
  <si>
    <t>дочь Поросенкова Алена Николаевна</t>
  </si>
  <si>
    <t>1-ЛО №517924</t>
  </si>
  <si>
    <t>сын Поросенков Вадим Николаевич</t>
  </si>
  <si>
    <t>супруг     Толстихин Виктор Сергеевич</t>
  </si>
  <si>
    <t>супруга     Толстихина Светлана Николаевна</t>
  </si>
  <si>
    <t>дочь     Толстихина Дарья Викторовна</t>
  </si>
  <si>
    <t>супруг    Толстихин Сергей   Александрович</t>
  </si>
  <si>
    <t>32 04 №130561</t>
  </si>
  <si>
    <t>Тяжинским РОВД Кемеровской области 11.04.2003г.</t>
  </si>
  <si>
    <t>супруга    Валик Евгения Николаевна</t>
  </si>
  <si>
    <t>32 02 №836913</t>
  </si>
  <si>
    <t>Ленинским РОВД города Кемерово 15.10.2002г.</t>
  </si>
  <si>
    <t>дочь   Толстихина Дарья Сергеевна</t>
  </si>
  <si>
    <t>1-ЛО №636243</t>
  </si>
  <si>
    <t>сын Петричук Сергей Васильевич</t>
  </si>
  <si>
    <t>10.09.  2009г</t>
  </si>
  <si>
    <t>Органом ЗАГС Тяжинского района Кемеровской области 24.04.2003г.</t>
  </si>
  <si>
    <t>1-ЛО №570764</t>
  </si>
  <si>
    <t>Планируемый размер субсидии за счет средств федерального бюджета тыс.руб.\%</t>
  </si>
  <si>
    <t>Планируемый размер субсидии за счет средств областного бюджета тыс.руб.\%</t>
  </si>
  <si>
    <t>Планируемый размер субсидии за счет средств местного бюджета тыс.руб.\%</t>
  </si>
  <si>
    <t>Тяжинским РОВД Кемеровской области 28.02.2002г</t>
  </si>
  <si>
    <t>Отделом ЗАГС администрации Тяжинского района Кемеровской области 04.07.2000г</t>
  </si>
  <si>
    <t>Отделом ЗАГС администрации Тяжинского района Кемеровской области 03.05.2001г</t>
  </si>
  <si>
    <t>Отдел ЗАГС администрации Тяжинского района Кемеровской области 18.04.2000г</t>
  </si>
  <si>
    <t>Тяжинским РОВД Кемеровской области 05.12.2001г</t>
  </si>
  <si>
    <t>Органом ЗАГС Тяжинского района Кемеровской области 20.03.2007г</t>
  </si>
  <si>
    <t>Отделом внутренних дел Тяжинского района Кемеровской области 24.03.2007г</t>
  </si>
  <si>
    <t>Органом ЗАГС Тяжинского района Кемеровской области 13.10.2003г</t>
  </si>
  <si>
    <t>Органом ЗАГС Тяжинского района Кемеровской области 18.04.2007г</t>
  </si>
  <si>
    <t>Тяжинским РОВД Кемеровской области 14.02.2003г</t>
  </si>
  <si>
    <t>Отделом внутренних дел Тяжинского района Кемеровской области 08.06.2005г</t>
  </si>
  <si>
    <t>Отделом ЗАГС администрации Тяжинского района Кемеровской области 06.10.2000г</t>
  </si>
  <si>
    <t>Органом ЗАГС Тяжинского района Кемеровской области 07.11.2005г</t>
  </si>
  <si>
    <t>Отделом ЗАГС администрации Тяжинского района Кемеровской области 16.11.2002г</t>
  </si>
  <si>
    <t>31.03. 1979г.</t>
  </si>
  <si>
    <t>27.04. 2001г.</t>
  </si>
  <si>
    <t>14.04.  2000г.</t>
  </si>
  <si>
    <t>06.10. 1981г.</t>
  </si>
  <si>
    <t>30.09.  2003г.</t>
  </si>
  <si>
    <t>29.08. 1985г.</t>
  </si>
  <si>
    <t>12.04. 2007г.</t>
  </si>
  <si>
    <t>12.02. 1978г.</t>
  </si>
  <si>
    <t>06.09.  1980г.</t>
  </si>
  <si>
    <t>04.10.  2000г.</t>
  </si>
  <si>
    <t>14.11.  1997г.</t>
  </si>
  <si>
    <t>14.06.  1979г</t>
  </si>
  <si>
    <t>01.09. 1982г</t>
  </si>
  <si>
    <t>28.05.  2006г</t>
  </si>
  <si>
    <t>17.08.  1979г.</t>
  </si>
  <si>
    <t>11.04.  1980г.</t>
  </si>
  <si>
    <t>18.04. 2003г.</t>
  </si>
  <si>
    <t>20.04. 2007г.</t>
  </si>
  <si>
    <t>27.08. 2007г.</t>
  </si>
  <si>
    <t>Тяжинским РОВД Кемеровской области 18.01.2001г</t>
  </si>
  <si>
    <t>18.05. 1981г.</t>
  </si>
  <si>
    <t>20.04. 2007г</t>
  </si>
  <si>
    <t>супруг        Вилло Александр Сергеевич</t>
  </si>
  <si>
    <t>0404 №664628</t>
  </si>
  <si>
    <t>Манским РОВД Красноярского края 28.06.2004г.</t>
  </si>
  <si>
    <t>1-ЛО №664971</t>
  </si>
  <si>
    <t>супруга        Вилло Анастасия Алексеевна</t>
  </si>
  <si>
    <t>32 06 №162494</t>
  </si>
  <si>
    <t>Отделом внутренних дел Тяжинского района Кемеровской области 05.07.2006г.</t>
  </si>
  <si>
    <t>сын            Вилло Егор Александрович</t>
  </si>
  <si>
    <t>1-ЛО №636208</t>
  </si>
  <si>
    <t>Органом ЗАГС Тяжинского района Кемеровской области 07.04.2003г</t>
  </si>
  <si>
    <t>дочь         Вилло Алина Александровна</t>
  </si>
  <si>
    <t>1-БА №686753</t>
  </si>
  <si>
    <t>Манским территориальным отделом управления записи актов гражданского состояния администрации Красноярского края России 01.06.2004г.</t>
  </si>
  <si>
    <t>Отделом внутренних дел Тяжинского района Кемеровской области 05.08.2004г.</t>
  </si>
  <si>
    <t>Отделом внутренних дел Тяжинского района Кемеровской области 11.03.2005г.</t>
  </si>
  <si>
    <t>Органом ЗАГС Тяжинского района Кемеровской области 01.06.2006г</t>
  </si>
  <si>
    <t>ОЗАГС Тяжинского района Кемеровской области 26.11.1999г</t>
  </si>
  <si>
    <t>Администрацией Ступишинского сельсовета Тяжинского района Кемеровской области 27.10.1997г</t>
  </si>
  <si>
    <t>супруг     Улитенко Евгений Владимирович</t>
  </si>
  <si>
    <t>32 00   №631256</t>
  </si>
  <si>
    <t>1-ЛО №372343</t>
  </si>
  <si>
    <t>Отделом ЗАГС администрации Тяжинского района Кемеровской области   23.06.2000г.</t>
  </si>
  <si>
    <t>супруга    Улитенко  Татьяна Викторовна</t>
  </si>
  <si>
    <t>32 05      №988293</t>
  </si>
  <si>
    <t>Отделом внутренних дел Тяжинского района Кемеровской области 25.10.2005г.</t>
  </si>
  <si>
    <t>дочь    Улитенко Софья Евгеньевна</t>
  </si>
  <si>
    <t>1-ЛО    №539652</t>
  </si>
  <si>
    <t>Отделом ЗАГС администрации Тяжинского района Кемеровской области 18.01.2001г.</t>
  </si>
  <si>
    <t>Размер субсидии</t>
  </si>
  <si>
    <t>Общий размер субсидии (тыс.руб.\%)</t>
  </si>
  <si>
    <t>Расчетная стоимость жилья</t>
  </si>
  <si>
    <t xml:space="preserve">С П И С О К  </t>
  </si>
  <si>
    <t>подпророграм-</t>
  </si>
  <si>
    <t>11-ЛО №597950</t>
  </si>
  <si>
    <t>Орган ЗАГС Тяжинского района Кемеровской области 14.09.2009г.</t>
  </si>
  <si>
    <t>14.12. 2007г.</t>
  </si>
  <si>
    <t xml:space="preserve"> мать Зененкова Инна Николаевна</t>
  </si>
  <si>
    <t>26.09. 2008г.</t>
  </si>
  <si>
    <t>супруг Шахтарин Антон Сергеевич</t>
  </si>
  <si>
    <t>69 07 №201894</t>
  </si>
  <si>
    <t>Территориальным пунктом УФМС России по Томской области в Зыряновском районе 05.07.2007г.</t>
  </si>
  <si>
    <t>11.05. 1986г.</t>
  </si>
  <si>
    <t xml:space="preserve">Первый заместитель главы Тяжинского муниципального района                                                                             А.В. Барков </t>
  </si>
  <si>
    <t xml:space="preserve">                                                                               </t>
  </si>
  <si>
    <t>1-ЛО №713504</t>
  </si>
  <si>
    <t>Орган ЗАГС Тяжинского района Кемеровской области 25.12.2007г.</t>
  </si>
  <si>
    <t>супруга Шахтарина Юлия Андреевна</t>
  </si>
  <si>
    <t>32 07 №450988</t>
  </si>
  <si>
    <t>Отделением УФМС России по Кемеровской области в Тяжинском районе 20.03.2008г.</t>
  </si>
  <si>
    <t>02.03. 1988г.</t>
  </si>
  <si>
    <t>сын Шахтарин Никита Антонович</t>
  </si>
  <si>
    <t>ОЗАГС Тяжинского района Кемеровской области 17.06.2008г.</t>
  </si>
  <si>
    <t>12.06. 2008г.</t>
  </si>
  <si>
    <t>супруг Петричук Василий Анатольевич</t>
  </si>
  <si>
    <t>32 06 №275540</t>
  </si>
  <si>
    <t>Отделом внутренних дел Тяжинского района Кемеровской области 19.03.2007г.</t>
  </si>
  <si>
    <t>03.11. 1986г.</t>
  </si>
  <si>
    <t>1-ЛО №683643</t>
  </si>
  <si>
    <t>Орган ЗАГС Тяжинского района Кемеровской области 28.04.2007г</t>
  </si>
  <si>
    <t>супруга Петричук Елена Викторовна</t>
  </si>
  <si>
    <t>32 06 №275897</t>
  </si>
  <si>
    <t>Отделением УФМС России по Кемеровской области в Тяжинском районе 12.05.2007г.</t>
  </si>
  <si>
    <t>05.11. 1986г</t>
  </si>
  <si>
    <t>сын Петричук Андрей Васильевич</t>
  </si>
  <si>
    <t>1-ЛО №839115</t>
  </si>
  <si>
    <t>Орган ЗАГС Тяжинского района Кемеровской области 26.06.2007г.</t>
  </si>
  <si>
    <t>22.06. 2007г.</t>
  </si>
  <si>
    <t>супруг Каменский Владимир Александрович</t>
  </si>
  <si>
    <t>32 04 №352780</t>
  </si>
  <si>
    <t>Отделом внутренних дел Тяжинского района Кемеровской области 03.09.2003г.</t>
  </si>
  <si>
    <t>03.01. 1977г.</t>
  </si>
  <si>
    <t>1-ЛО №365009</t>
  </si>
  <si>
    <t>ОЗАГС Тяжинского района Кемеровской области 17.12.1999г</t>
  </si>
  <si>
    <t>10.10. 2008г.</t>
  </si>
  <si>
    <t>супруга Каменская Наталья Александровна</t>
  </si>
  <si>
    <t>32 06 №275396</t>
  </si>
  <si>
    <t>Отделом внутренних дел Тяжинского района Кемеровской области 15.02.2007г.</t>
  </si>
  <si>
    <t>09.10. 1979г.</t>
  </si>
  <si>
    <t>дочьКаменская Ксения Владимировна</t>
  </si>
  <si>
    <t>1-ЛО №517634</t>
  </si>
  <si>
    <t>Отдел ЗАГС администрации Тяжинского района Кемеровской области 17.03.2000г.</t>
  </si>
  <si>
    <t>14.03. 2000г.</t>
  </si>
  <si>
    <t>Орган ЗАГС Тяжинского района Кемеровской области 29.08.2007г</t>
  </si>
  <si>
    <t>супруг Сизов Евгений Сергеевич</t>
  </si>
  <si>
    <t>32 04 №691782</t>
  </si>
  <si>
    <t>Отделом внутренних дел Тяжинского района Кемеровской области 30.06.2004г.</t>
  </si>
  <si>
    <t>16.02. 1984г.</t>
  </si>
  <si>
    <t>1-ЛО №665000</t>
  </si>
  <si>
    <t>супруга Сизова Надежда Владимировна</t>
  </si>
  <si>
    <t>32 06 №162532</t>
  </si>
  <si>
    <t>Отделом внутренних дел Тяжинского района Кемеровской области 12.07. 2006г.</t>
  </si>
  <si>
    <t>16.07. 1984г.</t>
  </si>
  <si>
    <t>сын Сизов Сергей Евгеньевич</t>
  </si>
  <si>
    <t>1-ЛО №838806</t>
  </si>
  <si>
    <t>Орган ЗАГС Тяжинского района Кемеровской области 12.12. 2006г.</t>
  </si>
  <si>
    <t>10.12. 2006г.</t>
  </si>
  <si>
    <t>сын Селиванов Артем Романович</t>
  </si>
  <si>
    <t>04.04.  2005г.</t>
  </si>
  <si>
    <t>27.02  .2001г</t>
  </si>
  <si>
    <t>23.11. 1983г</t>
  </si>
  <si>
    <t>06.08. 1981г</t>
  </si>
  <si>
    <t>25.03. 2003г.</t>
  </si>
  <si>
    <t>06.05. 2004г.</t>
  </si>
  <si>
    <t>06.07. 1983г.</t>
  </si>
  <si>
    <t>10.10. 1980г.</t>
  </si>
  <si>
    <t>19.09. 1977г.</t>
  </si>
  <si>
    <t>28.08. 1981г.</t>
  </si>
  <si>
    <t>07.01. 2001г.</t>
  </si>
  <si>
    <t>Лопаткин Олег Михайлович</t>
  </si>
  <si>
    <t>32 04 №843341</t>
  </si>
  <si>
    <t>Отделом внутренних дел Тяжинского района Кемеровской области 15.02.2005г.</t>
  </si>
  <si>
    <t>01.01. 1979г.</t>
  </si>
  <si>
    <t>1-ЛО №683598</t>
  </si>
  <si>
    <t>Органом ЗАГС Тяжинского района Кемеровской области</t>
  </si>
  <si>
    <t>Лопаткина Оксана Евгеньевна</t>
  </si>
  <si>
    <t>32 06 №275469</t>
  </si>
  <si>
    <t>Отделом внутренних дел Тяжинского района Кемеровской области 05.03.2007г.</t>
  </si>
  <si>
    <t>Нестерова Карина Владимировна</t>
  </si>
  <si>
    <t>1-ЛО №650999</t>
  </si>
  <si>
    <t>ОЗАГС Кузнецкого района города Новокузнецка 13.03.2003</t>
  </si>
  <si>
    <t>13.03. 2003г.</t>
  </si>
  <si>
    <t>Лопаткина Валерия Олеговна</t>
  </si>
  <si>
    <t>1-ЛО №838904</t>
  </si>
  <si>
    <t>Органом ЗАГС Тяжинского района Кемеровской области 26.02.2007г.</t>
  </si>
  <si>
    <t>26.02. 2007г.</t>
  </si>
  <si>
    <t>27.02. 2009г.</t>
  </si>
  <si>
    <t>супруг Радченко Алексей Александрович</t>
  </si>
  <si>
    <t>3205           №988319</t>
  </si>
  <si>
    <t>3205           №988382</t>
  </si>
  <si>
    <t>Отделом внутренних дел Тяжинского района Кемеровской области 08.11.2005г.</t>
  </si>
  <si>
    <t>19.11. 1976г.</t>
  </si>
  <si>
    <t>супруга Радченко Евгения Владимировна</t>
  </si>
  <si>
    <t>Отделом внутренних дел Тяжинского района Кемеровской области 28.10.2005г.</t>
  </si>
  <si>
    <t>05.10. 1982г.</t>
  </si>
  <si>
    <t>1-ЛО     № 516862</t>
  </si>
  <si>
    <t>Отдел ЗАГС администрации Тяжинского района Кемеровской области 03.08.2001г</t>
  </si>
  <si>
    <t>сын Радченко Павел Алексеевич</t>
  </si>
  <si>
    <t>Отдел ЗАГС Администрации Тяжинского района Кемеровской области 20.08.2002г.</t>
  </si>
  <si>
    <t>14.08. 2002г.</t>
  </si>
  <si>
    <t>супруг Железовский Андрей Сергеевич</t>
  </si>
  <si>
    <t>2-ЛО №540242</t>
  </si>
  <si>
    <t>32 04 №547184</t>
  </si>
  <si>
    <t xml:space="preserve">Отделом внутренних дел Тяжинского района Кемеровской области 15.04.2004г.                                   </t>
  </si>
  <si>
    <t>29.10. 1989г.</t>
  </si>
  <si>
    <t>супруга Железовская Алина Игоревна</t>
  </si>
  <si>
    <t>Отделением УФМС России по Кемеровской области в Тяжинском районе 10.07.2007г</t>
  </si>
  <si>
    <t>24.05. 1989г.</t>
  </si>
  <si>
    <t>1-ЛО № 683685</t>
  </si>
  <si>
    <t>Орган ЗАГС Тяжинского района Кемеровской области 06.07.2007г</t>
  </si>
  <si>
    <t>дочь Железовская альбина Андреевна</t>
  </si>
  <si>
    <t>1-ЛО №869813</t>
  </si>
  <si>
    <t>Орган ЗАГС Тяжинского района Кемеровской области 18.10.2007г.</t>
  </si>
  <si>
    <t>1-ЛО №610137</t>
  </si>
  <si>
    <t>32 06   275691</t>
  </si>
  <si>
    <t xml:space="preserve">Тяжинским   ОВД      06.04.2007г                 </t>
  </si>
  <si>
    <t>1-ЛО   766868</t>
  </si>
  <si>
    <t xml:space="preserve"> супруга Бондаренко Оксана  Викторовна</t>
  </si>
  <si>
    <t>32 09        763074</t>
  </si>
  <si>
    <t>Отделением УФМС России по Кемеровской области в Тяжинском районе 21.12. 2009г.</t>
  </si>
  <si>
    <t>молодых семей-участников подпрограммы "Обеспечение жильем молодых семей" , изъявивших желание получить социальные выплаты по Тяжинскому муниципальному  району в 2017 году.</t>
  </si>
  <si>
    <t>Администрация Тяжинского  муниципального района Кемеровской области</t>
  </si>
  <si>
    <t>Исп.Мурашко  И.П.  тел.:21-1-16</t>
  </si>
  <si>
    <t>супруг Казаев Иван Викторович</t>
  </si>
  <si>
    <t>32 04 531471</t>
  </si>
  <si>
    <t>Отделением внутренних дел Тяжинского района Кемеровской области</t>
  </si>
  <si>
    <t>15.09. 1989г.</t>
  </si>
  <si>
    <t>1-ЛО №736585</t>
  </si>
  <si>
    <t>Орган ЗАГС Тяжинского района Кемеровской области</t>
  </si>
  <si>
    <t>супруга Казаева Елена Анатольевна</t>
  </si>
  <si>
    <t>32 07 450951</t>
  </si>
  <si>
    <t>20.03. 1987г.</t>
  </si>
  <si>
    <t>сын Казаев Владислав Иванович</t>
  </si>
  <si>
    <t>2-ЛО №553792</t>
  </si>
  <si>
    <t>Орган ЗАГС Ленинского района г. Кемерово</t>
  </si>
  <si>
    <t>02.06. 2008г.</t>
  </si>
  <si>
    <t xml:space="preserve">супруг Селиванов Роман Юрьевич  </t>
  </si>
  <si>
    <t>32 05 933982</t>
  </si>
  <si>
    <t>ОВД   Тяжинского  района  12.07.2005г.</t>
  </si>
  <si>
    <t>30.06. 1985г</t>
  </si>
  <si>
    <t>I -ЛО 766983</t>
  </si>
  <si>
    <t>Орган записи актов гражданского состояния (ЗАГС) Тяжинского района Кемеровской области 19.07.2010г</t>
  </si>
  <si>
    <t xml:space="preserve">супруга  Селиванова Виктория Александровна </t>
  </si>
  <si>
    <t>32 09 844395</t>
  </si>
  <si>
    <t>Отделением УФМС России по Кемеровской области в Тяжинском районе 21.05.2010г.</t>
  </si>
  <si>
    <t>20.04. 1987г</t>
  </si>
  <si>
    <t>1-ЛО   839030</t>
  </si>
  <si>
    <t>Орган записи актов гражданского состояния (ЗАГС) Тяжинского района Кемеровской области 14.05.2007г</t>
  </si>
  <si>
    <t>08.05.    2007г</t>
  </si>
  <si>
    <t>дочь   Селиванова Анжелика Романовна</t>
  </si>
  <si>
    <t>11-ЛО   650890</t>
  </si>
  <si>
    <t>Орган записи актов гражданского состояния (ЗАГС) Тяжинского района Кемеровской области 09.08.2010гг</t>
  </si>
  <si>
    <t>04.08. 2010г</t>
  </si>
  <si>
    <t>супруг Сухарев Алексей Владимирович</t>
  </si>
  <si>
    <t>32 04 №788042</t>
  </si>
  <si>
    <t xml:space="preserve">Отделом внутренних дел Тяжинского района Кемеровской области 23.12.2004г.                                   </t>
  </si>
  <si>
    <t>26.08. 1983г.</t>
  </si>
  <si>
    <t>1-ЛО № 611320</t>
  </si>
  <si>
    <t>Орган ЗАГС Тяжинского района Кемеровской области 25.10.2004г</t>
  </si>
  <si>
    <t>супруга Сухарева Юлия Михайловна</t>
  </si>
  <si>
    <t>32 06 №275235</t>
  </si>
  <si>
    <t xml:space="preserve">Отделом внутренних дел Тяжинского района Кемеровской области 19.01.2007г.                                   </t>
  </si>
  <si>
    <t>17.12. 1986г.</t>
  </si>
  <si>
    <t>дочь Сухарева Ангелина Алексеевна</t>
  </si>
  <si>
    <t>1-ЛО №752626</t>
  </si>
  <si>
    <t>Орган ЗАГС Тяжинского района Кемеровской области 24.01.2005г.</t>
  </si>
  <si>
    <t>21.01. 2005г.</t>
  </si>
  <si>
    <t>11-ЛО №732090</t>
  </si>
  <si>
    <t>Орган ЗАГС Тяжинского района Кемеровской области  01.08.2011г.</t>
  </si>
  <si>
    <t>29.07. 2011г.</t>
  </si>
  <si>
    <t>сын  Сухарев Захар Алексеевич</t>
  </si>
  <si>
    <t xml:space="preserve">дочь      Ахмадиева  Ксения Артемовна  </t>
  </si>
  <si>
    <t>III-ЛО   583488</t>
  </si>
  <si>
    <t>Орган записи актов гражданского состояния (ЗАГС) Тяжинского района Кемеровской области 30.01.2015г</t>
  </si>
  <si>
    <t>28.01  2008г</t>
  </si>
  <si>
    <t>10.01. 1985г</t>
  </si>
  <si>
    <t>18.06. 1987г</t>
  </si>
  <si>
    <t>08.03    1987г</t>
  </si>
  <si>
    <t>31.08 1984г</t>
  </si>
  <si>
    <t xml:space="preserve">Лазаренко Елена Сергеевна </t>
  </si>
  <si>
    <t xml:space="preserve">сын        Лазаренко Максим Дмитриевич  </t>
  </si>
  <si>
    <t>III-ЛО   509792</t>
  </si>
  <si>
    <t>Орган записи актов гражданского состояния (ЗАГС) Ленинского  района Кемеровской области 21.12.2012г</t>
  </si>
  <si>
    <t>32 09 689416</t>
  </si>
  <si>
    <t>Отделом  УФМС России по Кемеровской области в Ленинском районе города Кемерово 12.05.2009г</t>
  </si>
  <si>
    <t>27.04. 2010г</t>
  </si>
  <si>
    <t>23.04. 1989г</t>
  </si>
  <si>
    <t xml:space="preserve">Грищенко Наталья Владимировна </t>
  </si>
  <si>
    <t>07.03. 1990г</t>
  </si>
  <si>
    <t>31.01. 2013г</t>
  </si>
  <si>
    <t>50 09 707756</t>
  </si>
  <si>
    <t>Отделом  УФМС России по Новосибирской области в заецовском районе 08.07.2010г</t>
  </si>
  <si>
    <t xml:space="preserve">сын       Грищенко Владимир Иванович  </t>
  </si>
  <si>
    <t>II-ЕТ №745390</t>
  </si>
  <si>
    <t>Орган записи актов гражданского состояния (ЗАГС) Первомайского района гНовосибирска  управления  по делам ЗАГС  Новосибирской области  12.02.2013г</t>
  </si>
  <si>
    <t xml:space="preserve">супруг   Лис Валерий Владимирович  </t>
  </si>
  <si>
    <t>32 06 163051</t>
  </si>
  <si>
    <t>Отделом внутрених дел  Тяжинского района  Кемеровской области 30.10.2006г</t>
  </si>
  <si>
    <t>18.03. 1986г</t>
  </si>
  <si>
    <t xml:space="preserve">супруга  Лис Галина Олеговна  </t>
  </si>
  <si>
    <t>32 07 451056</t>
  </si>
  <si>
    <t>Отделом  УФМС России по Кемеровской области  в Тяжинском  районе 29.03.2008г</t>
  </si>
  <si>
    <t>19.02.   1988г</t>
  </si>
  <si>
    <t>21.11.2016г распоряжение №571-р</t>
  </si>
  <si>
    <t>18.11.2016г распоряжение №567-р</t>
  </si>
  <si>
    <t xml:space="preserve">супруг   Ступин Станислав  Андреевич   </t>
  </si>
  <si>
    <t>04 12 407384</t>
  </si>
  <si>
    <t>Отделом  УФМС России по Красноярскому краю   в  г.Назарово и Назаровском р-не  09.03.2013г</t>
  </si>
  <si>
    <t xml:space="preserve">супруга  Ступина Евгения Васильевна   </t>
  </si>
  <si>
    <t>3215  657575</t>
  </si>
  <si>
    <t>Территориальным пунктом  УФМС России по Кемеровской области  в Тяжинском  районе 20.07.2016г</t>
  </si>
  <si>
    <t>28.11 1992г</t>
  </si>
  <si>
    <t>18.04. 1994г</t>
  </si>
  <si>
    <t>I I-БА 576908</t>
  </si>
  <si>
    <t>Назаровский территориальный отдел агенства записи актов гражданского состояния  Красноярского края  08.07.2016г</t>
  </si>
  <si>
    <t xml:space="preserve">супруг   Ахмадиев Артем Геннадьевич </t>
  </si>
  <si>
    <t>32 06 276040</t>
  </si>
  <si>
    <t>Отделением УФМС России по Кемеровской области в Тяжинском районе  районе  09.06.2007г</t>
  </si>
  <si>
    <t>13 02    1987г</t>
  </si>
  <si>
    <t>I -ЛО 736282</t>
  </si>
  <si>
    <t>Орган записи актов гражданского состояния (ЗАГС) Чебулинского района Кемеровской области 17.05.2008г</t>
  </si>
  <si>
    <t>28.11.     2012г решение жил комиссии  №9</t>
  </si>
  <si>
    <t>Заявитель Меновщикова Антонина Анатольевна</t>
  </si>
  <si>
    <t>Отделением УФМС России по Кемеровской области в Тяжинском районе 05.11.2008г.</t>
  </si>
  <si>
    <t>32 08 №570109</t>
  </si>
  <si>
    <t>30.09. 1987г</t>
  </si>
  <si>
    <t xml:space="preserve">дочь  Меновщикова Дарья Алексеевна </t>
  </si>
  <si>
    <t>II-ЛО №597611</t>
  </si>
  <si>
    <t>Орган ЗАГС Тяжинского района Кемеровской области 06.03.2009г.</t>
  </si>
  <si>
    <t>05.03. 2009г</t>
  </si>
  <si>
    <t>сын Меновщиков Александр Алексеевич</t>
  </si>
  <si>
    <t>II-ЛО №678604</t>
  </si>
  <si>
    <t>Орган ЗАГС Тяжинского района Кемеровской области 07.12.2010г.</t>
  </si>
  <si>
    <t>03.12. 2010г</t>
  </si>
  <si>
    <t xml:space="preserve">дочь Меновщикова Екатерина Алексеевна </t>
  </si>
  <si>
    <t>III-ЛО №648129</t>
  </si>
  <si>
    <t>Орган ЗАГС Тяжинского района Кемеровской области 23.03.2016г.</t>
  </si>
  <si>
    <t>15.03.  2016г</t>
  </si>
  <si>
    <t>22.02.2017г распоряжение №99-р</t>
  </si>
  <si>
    <t>22.02.2017г распоряжение №100-р</t>
  </si>
  <si>
    <t>26.09.2008г решение жилищ комиссии №16</t>
  </si>
  <si>
    <t>07.04.2017г распоряжение №170-р</t>
  </si>
  <si>
    <t xml:space="preserve">супруг   Васик Олег Владимирович   </t>
  </si>
  <si>
    <t xml:space="preserve">супруга  Васик Дарья Валерьевна  </t>
  </si>
  <si>
    <t>32 06 275885</t>
  </si>
  <si>
    <t>3215  657436</t>
  </si>
  <si>
    <t>Отделом  УФМС России по Кемеровской области    в Тяжинском  р-не  08.05.2007г</t>
  </si>
  <si>
    <t>Территориальным пунктом  УФМС России по Кемеровской области  в Тяжинском  районе 15.06.2016г</t>
  </si>
  <si>
    <t>19.04 1987г</t>
  </si>
  <si>
    <t>19.10. 1991г</t>
  </si>
  <si>
    <t>I I-ЛО 579502</t>
  </si>
  <si>
    <t>орган записи актов гражданского состояния  Тяжинского района  11.06.2016г</t>
  </si>
  <si>
    <t xml:space="preserve">Фазлиахметова Татьяна Ражаповна </t>
  </si>
  <si>
    <t>32 08 570014</t>
  </si>
  <si>
    <t xml:space="preserve">сын        Фазлиахметов Данил Дмитриевич </t>
  </si>
  <si>
    <t>11-ЛО   858421</t>
  </si>
  <si>
    <t xml:space="preserve">сын        Фазлиахметов   </t>
  </si>
  <si>
    <t>Отделом  УФМС России по Кемеровской области  в Тяжинском  районе 21.10.2008г</t>
  </si>
  <si>
    <t>19.09.   1988г</t>
  </si>
  <si>
    <t>Орган записи актов гражданского состояния (ЗАГС) Тяжинского района Кемеровской области  07.08.2013</t>
  </si>
  <si>
    <t>29.07. 2013г</t>
  </si>
  <si>
    <t>15.04. 2015г</t>
  </si>
  <si>
    <t>Орган записи актов гражданского состояния (ЗАГС) Тяжинского района Кемеровской области 23.04.2015</t>
  </si>
  <si>
    <t>07.04.2017г распоряжение №171-р</t>
  </si>
  <si>
    <t>22.01.  2011г</t>
  </si>
  <si>
    <t>22.01.   2011г Ипотка  61,8 кв.м</t>
  </si>
  <si>
    <t>24.02.   2011г   Ипотека 61 кв.м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</si>
</sst>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%"/>
    <numFmt numFmtId="167" formatCode="0.0000"/>
    <numFmt numFmtId="168" formatCode="0.0"/>
    <numFmt numFmtId="169" formatCode="#,##0.00&quot;р.&quot;"/>
    <numFmt numFmtId="170" formatCode="0.00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165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5" fontId="0" fillId="0" borderId="27" xfId="0" applyNumberFormat="1" applyBorder="1" applyAlignment="1">
      <alignment/>
    </xf>
    <xf numFmtId="0" fontId="1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14" fontId="1" fillId="0" borderId="1" xfId="0" applyNumberFormat="1" applyFont="1" applyFill="1" applyBorder="1" applyAlignment="1">
      <alignment horizontal="left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left" vertical="top"/>
    </xf>
    <xf numFmtId="166" fontId="3" fillId="0" borderId="4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165" fontId="3" fillId="0" borderId="20" xfId="0" applyNumberFormat="1" applyFont="1" applyBorder="1" applyAlignment="1">
      <alignment horizontal="center" vertical="top" wrapText="1"/>
    </xf>
    <xf numFmtId="10" fontId="3" fillId="0" borderId="5" xfId="0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10" fontId="3" fillId="0" borderId="4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9" fontId="3" fillId="0" borderId="5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top" wrapText="1"/>
    </xf>
    <xf numFmtId="10" fontId="3" fillId="0" borderId="5" xfId="0" applyNumberFormat="1" applyFont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165" fontId="1" fillId="0" borderId="7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justify"/>
    </xf>
    <xf numFmtId="165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4" fontId="1" fillId="0" borderId="21" xfId="0" applyNumberFormat="1" applyFont="1" applyFill="1" applyBorder="1" applyAlignment="1">
      <alignment horizontal="left" vertical="top" wrapText="1"/>
    </xf>
    <xf numFmtId="10" fontId="3" fillId="0" borderId="25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justify"/>
    </xf>
    <xf numFmtId="165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justify"/>
    </xf>
    <xf numFmtId="0" fontId="1" fillId="0" borderId="29" xfId="0" applyFont="1" applyBorder="1" applyAlignment="1">
      <alignment vertical="justify"/>
    </xf>
    <xf numFmtId="9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66" fontId="3" fillId="0" borderId="1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9" fontId="3" fillId="0" borderId="0" xfId="0" applyNumberFormat="1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vertical="top" wrapText="1"/>
    </xf>
    <xf numFmtId="10" fontId="3" fillId="0" borderId="4" xfId="0" applyNumberFormat="1" applyFont="1" applyBorder="1" applyAlignment="1">
      <alignment vertical="top" wrapText="1"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5" xfId="0" applyNumberFormat="1" applyFont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1" fillId="0" borderId="26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horizontal="left" vertical="top" wrapText="1"/>
    </xf>
    <xf numFmtId="9" fontId="3" fillId="0" borderId="5" xfId="19" applyFont="1" applyBorder="1" applyAlignment="1">
      <alignment horizontal="center" vertical="top" wrapText="1"/>
    </xf>
    <xf numFmtId="10" fontId="3" fillId="0" borderId="5" xfId="0" applyNumberFormat="1" applyFont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165" fontId="3" fillId="0" borderId="22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justify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10" fontId="3" fillId="0" borderId="4" xfId="0" applyNumberFormat="1" applyFont="1" applyBorder="1" applyAlignment="1">
      <alignment horizontal="center" vertical="top" wrapText="1"/>
    </xf>
    <xf numFmtId="10" fontId="3" fillId="0" borderId="5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9" fontId="3" fillId="0" borderId="4" xfId="0" applyNumberFormat="1" applyFont="1" applyBorder="1" applyAlignment="1">
      <alignment horizontal="center" vertical="top" wrapText="1"/>
    </xf>
    <xf numFmtId="9" fontId="3" fillId="0" borderId="5" xfId="0" applyNumberFormat="1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7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14" fontId="1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9" fontId="3" fillId="0" borderId="4" xfId="19" applyFont="1" applyBorder="1" applyAlignment="1">
      <alignment horizontal="center" vertical="top" wrapText="1"/>
    </xf>
    <xf numFmtId="9" fontId="3" fillId="0" borderId="5" xfId="19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justify"/>
    </xf>
    <xf numFmtId="2" fontId="1" fillId="0" borderId="31" xfId="0" applyNumberFormat="1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1" fillId="0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0" fontId="3" fillId="0" borderId="4" xfId="0" applyNumberFormat="1" applyFont="1" applyFill="1" applyBorder="1" applyAlignment="1">
      <alignment horizontal="center" vertical="top" wrapText="1"/>
    </xf>
    <xf numFmtId="10" fontId="3" fillId="0" borderId="2" xfId="0" applyNumberFormat="1" applyFont="1" applyFill="1" applyBorder="1" applyAlignment="1">
      <alignment horizontal="center" vertical="top" wrapText="1"/>
    </xf>
    <xf numFmtId="10" fontId="3" fillId="0" borderId="5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9" fontId="3" fillId="0" borderId="2" xfId="19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9" fontId="3" fillId="0" borderId="4" xfId="0" applyNumberFormat="1" applyFont="1" applyFill="1" applyBorder="1" applyAlignment="1">
      <alignment horizontal="center" vertical="top" wrapText="1"/>
    </xf>
    <xf numFmtId="9" fontId="3" fillId="0" borderId="2" xfId="0" applyNumberFormat="1" applyFont="1" applyFill="1" applyBorder="1" applyAlignment="1">
      <alignment horizontal="center" vertical="top" wrapText="1"/>
    </xf>
    <xf numFmtId="9" fontId="3" fillId="0" borderId="5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4" fontId="1" fillId="0" borderId="21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justify" wrapText="1"/>
    </xf>
    <xf numFmtId="0" fontId="1" fillId="0" borderId="38" xfId="0" applyFont="1" applyBorder="1" applyAlignment="1">
      <alignment horizontal="center" vertical="justify" wrapText="1"/>
    </xf>
    <xf numFmtId="0" fontId="1" fillId="0" borderId="4" xfId="0" applyNumberFormat="1" applyFont="1" applyFill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14" fontId="1" fillId="0" borderId="2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2"/>
  <sheetViews>
    <sheetView tabSelected="1" view="pageBreakPreview" zoomScaleSheetLayoutView="100" workbookViewId="0" topLeftCell="A1">
      <selection activeCell="P150" sqref="P150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17.75390625" style="0" customWidth="1"/>
    <col min="4" max="4" width="8.375" style="0" customWidth="1"/>
    <col min="5" max="5" width="28.125" style="0" customWidth="1"/>
    <col min="6" max="6" width="6.875" style="0" customWidth="1"/>
    <col min="7" max="7" width="8.125" style="0" customWidth="1"/>
    <col min="8" max="8" width="12.625" style="0" customWidth="1"/>
    <col min="9" max="9" width="9.375" style="0" customWidth="1"/>
    <col min="10" max="10" width="9.125" style="0" hidden="1" customWidth="1"/>
    <col min="11" max="11" width="18.125" style="0" customWidth="1"/>
    <col min="12" max="12" width="9.125" style="0" hidden="1" customWidth="1"/>
    <col min="13" max="13" width="6.875" style="25" customWidth="1"/>
    <col min="14" max="14" width="8.625" style="25" customWidth="1"/>
    <col min="15" max="15" width="8.375" style="25" customWidth="1"/>
    <col min="16" max="16" width="10.25390625" style="25" customWidth="1"/>
    <col min="17" max="17" width="15.00390625" style="25" customWidth="1"/>
    <col min="18" max="18" width="12.125" style="25" customWidth="1"/>
    <col min="19" max="19" width="14.125" style="25" customWidth="1"/>
    <col min="20" max="20" width="9.625" style="0" bestFit="1" customWidth="1"/>
  </cols>
  <sheetData>
    <row r="1" spans="4:16" ht="12.75">
      <c r="D1" s="268" t="s">
        <v>452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4"/>
    </row>
    <row r="2" spans="3:16" ht="41.25" customHeight="1" thickBot="1">
      <c r="C2" s="308" t="s">
        <v>580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9" ht="28.5" customHeight="1" thickBot="1">
      <c r="A3" s="7" t="s">
        <v>265</v>
      </c>
      <c r="B3" s="7"/>
      <c r="C3" s="8"/>
      <c r="D3" s="13" t="s">
        <v>266</v>
      </c>
      <c r="E3" s="13"/>
      <c r="F3" s="9"/>
      <c r="G3" s="9"/>
      <c r="H3" s="9"/>
      <c r="I3" s="7" t="s">
        <v>305</v>
      </c>
      <c r="J3" s="13"/>
      <c r="K3" s="8" t="s">
        <v>262</v>
      </c>
      <c r="L3" s="10"/>
      <c r="M3" s="273" t="s">
        <v>451</v>
      </c>
      <c r="N3" s="274"/>
      <c r="O3" s="275"/>
      <c r="P3" s="309" t="s">
        <v>449</v>
      </c>
      <c r="Q3" s="310"/>
      <c r="R3" s="310"/>
      <c r="S3" s="311"/>
    </row>
    <row r="4" spans="1:19" ht="20.25" customHeight="1">
      <c r="A4" s="11" t="s">
        <v>318</v>
      </c>
      <c r="B4" s="11" t="s">
        <v>267</v>
      </c>
      <c r="C4" s="11" t="s">
        <v>269</v>
      </c>
      <c r="D4" s="7" t="s">
        <v>270</v>
      </c>
      <c r="E4" s="10"/>
      <c r="F4" s="10" t="s">
        <v>281</v>
      </c>
      <c r="G4" s="7" t="s">
        <v>284</v>
      </c>
      <c r="H4" s="13"/>
      <c r="I4" s="11" t="s">
        <v>306</v>
      </c>
      <c r="J4" s="15"/>
      <c r="K4" s="12" t="s">
        <v>263</v>
      </c>
      <c r="L4" s="14"/>
      <c r="M4" s="26" t="s">
        <v>317</v>
      </c>
      <c r="N4" s="26" t="s">
        <v>290</v>
      </c>
      <c r="O4" s="26" t="s">
        <v>298</v>
      </c>
      <c r="P4" s="312" t="s">
        <v>450</v>
      </c>
      <c r="Q4" s="276" t="s">
        <v>382</v>
      </c>
      <c r="R4" s="276" t="s">
        <v>383</v>
      </c>
      <c r="S4" s="276" t="s">
        <v>384</v>
      </c>
    </row>
    <row r="5" spans="1:19" ht="13.5" thickBot="1">
      <c r="A5" s="11" t="s">
        <v>319</v>
      </c>
      <c r="B5" s="11" t="s">
        <v>304</v>
      </c>
      <c r="C5" s="11"/>
      <c r="D5" s="11" t="s">
        <v>271</v>
      </c>
      <c r="E5" s="14"/>
      <c r="F5" s="14" t="s">
        <v>280</v>
      </c>
      <c r="G5" s="16" t="s">
        <v>285</v>
      </c>
      <c r="H5" s="17"/>
      <c r="I5" s="11" t="s">
        <v>307</v>
      </c>
      <c r="J5" s="15"/>
      <c r="K5" s="12" t="s">
        <v>264</v>
      </c>
      <c r="L5" s="14"/>
      <c r="M5" s="27" t="s">
        <v>287</v>
      </c>
      <c r="N5" s="27" t="s">
        <v>291</v>
      </c>
      <c r="O5" s="27" t="s">
        <v>300</v>
      </c>
      <c r="P5" s="276"/>
      <c r="Q5" s="276"/>
      <c r="R5" s="276"/>
      <c r="S5" s="276"/>
    </row>
    <row r="6" spans="1:19" ht="12.75">
      <c r="A6" s="11" t="s">
        <v>320</v>
      </c>
      <c r="B6" s="11" t="s">
        <v>301</v>
      </c>
      <c r="C6" s="11"/>
      <c r="D6" s="11" t="s">
        <v>272</v>
      </c>
      <c r="E6" s="14"/>
      <c r="F6" s="14" t="s">
        <v>282</v>
      </c>
      <c r="G6" s="8" t="s">
        <v>277</v>
      </c>
      <c r="H6" s="7" t="s">
        <v>286</v>
      </c>
      <c r="I6" s="11" t="s">
        <v>268</v>
      </c>
      <c r="J6" s="15"/>
      <c r="K6" s="12" t="s">
        <v>311</v>
      </c>
      <c r="L6" s="14"/>
      <c r="M6" s="27" t="s">
        <v>288</v>
      </c>
      <c r="N6" s="27" t="s">
        <v>292</v>
      </c>
      <c r="O6" s="27" t="s">
        <v>299</v>
      </c>
      <c r="P6" s="276"/>
      <c r="Q6" s="276"/>
      <c r="R6" s="276"/>
      <c r="S6" s="276"/>
    </row>
    <row r="7" spans="1:19" ht="12.75">
      <c r="A7" s="11" t="s">
        <v>321</v>
      </c>
      <c r="B7" s="11" t="s">
        <v>303</v>
      </c>
      <c r="C7" s="11"/>
      <c r="D7" s="11" t="s">
        <v>273</v>
      </c>
      <c r="E7" s="14"/>
      <c r="F7" s="14" t="s">
        <v>283</v>
      </c>
      <c r="G7" s="12" t="s">
        <v>278</v>
      </c>
      <c r="H7" s="11" t="s">
        <v>279</v>
      </c>
      <c r="I7" s="11" t="s">
        <v>308</v>
      </c>
      <c r="J7" s="15"/>
      <c r="K7" s="12" t="s">
        <v>311</v>
      </c>
      <c r="L7" s="14"/>
      <c r="M7" s="27" t="s">
        <v>289</v>
      </c>
      <c r="N7" s="27" t="s">
        <v>293</v>
      </c>
      <c r="O7" s="27"/>
      <c r="P7" s="276"/>
      <c r="Q7" s="276"/>
      <c r="R7" s="276"/>
      <c r="S7" s="276"/>
    </row>
    <row r="8" spans="1:19" ht="12.75">
      <c r="A8" s="11"/>
      <c r="B8" s="11" t="s">
        <v>302</v>
      </c>
      <c r="C8" s="11"/>
      <c r="D8" s="11" t="s">
        <v>274</v>
      </c>
      <c r="E8" s="14"/>
      <c r="F8" s="14"/>
      <c r="G8" s="12"/>
      <c r="H8" s="11"/>
      <c r="I8" s="11" t="s">
        <v>309</v>
      </c>
      <c r="J8" s="15"/>
      <c r="K8" s="12" t="s">
        <v>312</v>
      </c>
      <c r="L8" s="14"/>
      <c r="M8" s="27"/>
      <c r="N8" s="27" t="s">
        <v>294</v>
      </c>
      <c r="O8" s="27"/>
      <c r="P8" s="276"/>
      <c r="Q8" s="276"/>
      <c r="R8" s="276"/>
      <c r="S8" s="276"/>
    </row>
    <row r="9" spans="1:19" ht="12.75">
      <c r="A9" s="11"/>
      <c r="B9" s="11" t="s">
        <v>268</v>
      </c>
      <c r="C9" s="11"/>
      <c r="D9" s="11" t="s">
        <v>275</v>
      </c>
      <c r="E9" s="14"/>
      <c r="F9" s="14"/>
      <c r="G9" s="12"/>
      <c r="H9" s="11"/>
      <c r="I9" s="11" t="s">
        <v>453</v>
      </c>
      <c r="J9" s="15"/>
      <c r="K9" s="12" t="s">
        <v>313</v>
      </c>
      <c r="L9" s="14"/>
      <c r="M9" s="27"/>
      <c r="N9" s="27" t="s">
        <v>295</v>
      </c>
      <c r="O9" s="27"/>
      <c r="P9" s="276"/>
      <c r="Q9" s="276"/>
      <c r="R9" s="276"/>
      <c r="S9" s="276"/>
    </row>
    <row r="10" spans="1:19" ht="13.5" thickBot="1">
      <c r="A10" s="11"/>
      <c r="B10" s="11"/>
      <c r="C10" s="11"/>
      <c r="D10" s="16" t="s">
        <v>276</v>
      </c>
      <c r="E10" s="18"/>
      <c r="F10" s="14"/>
      <c r="G10" s="12"/>
      <c r="H10" s="11"/>
      <c r="I10" s="11" t="s">
        <v>310</v>
      </c>
      <c r="J10" s="15"/>
      <c r="K10" s="12" t="s">
        <v>314</v>
      </c>
      <c r="L10" s="14"/>
      <c r="M10" s="27"/>
      <c r="N10" s="27" t="s">
        <v>296</v>
      </c>
      <c r="O10" s="27"/>
      <c r="P10" s="276"/>
      <c r="Q10" s="276"/>
      <c r="R10" s="276"/>
      <c r="S10" s="276"/>
    </row>
    <row r="11" spans="1:19" ht="12.75">
      <c r="A11" s="11"/>
      <c r="B11" s="11"/>
      <c r="C11" s="11"/>
      <c r="D11" s="8" t="s">
        <v>277</v>
      </c>
      <c r="E11" s="8" t="s">
        <v>286</v>
      </c>
      <c r="F11" s="14"/>
      <c r="G11" s="12"/>
      <c r="H11" s="11"/>
      <c r="I11" s="11"/>
      <c r="J11" s="15"/>
      <c r="K11" s="12" t="s">
        <v>315</v>
      </c>
      <c r="L11" s="14"/>
      <c r="M11" s="27"/>
      <c r="N11" s="27" t="s">
        <v>297</v>
      </c>
      <c r="O11" s="27"/>
      <c r="P11" s="276"/>
      <c r="Q11" s="276"/>
      <c r="R11" s="276"/>
      <c r="S11" s="276"/>
    </row>
    <row r="12" spans="1:20" ht="12" customHeight="1" thickBot="1">
      <c r="A12" s="11"/>
      <c r="B12" s="11"/>
      <c r="C12" s="11"/>
      <c r="D12" s="23" t="s">
        <v>278</v>
      </c>
      <c r="E12" s="23" t="s">
        <v>279</v>
      </c>
      <c r="F12" s="14"/>
      <c r="G12" s="12"/>
      <c r="H12" s="11"/>
      <c r="I12" s="11"/>
      <c r="J12" s="15"/>
      <c r="K12" s="23" t="s">
        <v>316</v>
      </c>
      <c r="L12" s="14"/>
      <c r="M12" s="27"/>
      <c r="N12" s="27"/>
      <c r="O12" s="27"/>
      <c r="P12" s="277"/>
      <c r="Q12" s="28"/>
      <c r="R12" s="277"/>
      <c r="S12" s="277"/>
      <c r="T12" s="48"/>
    </row>
    <row r="13" spans="1:21" ht="13.5" thickBot="1">
      <c r="A13" s="21">
        <v>1</v>
      </c>
      <c r="B13" s="21">
        <v>2</v>
      </c>
      <c r="C13" s="21">
        <v>3</v>
      </c>
      <c r="D13" s="129">
        <v>4</v>
      </c>
      <c r="E13" s="130">
        <v>5</v>
      </c>
      <c r="F13" s="130">
        <v>6</v>
      </c>
      <c r="G13" s="130">
        <v>7</v>
      </c>
      <c r="H13" s="130">
        <v>8</v>
      </c>
      <c r="I13" s="269">
        <v>9</v>
      </c>
      <c r="J13" s="270"/>
      <c r="K13" s="271">
        <v>10</v>
      </c>
      <c r="L13" s="272"/>
      <c r="M13" s="136">
        <v>11</v>
      </c>
      <c r="N13" s="29">
        <v>12</v>
      </c>
      <c r="O13" s="29">
        <v>13</v>
      </c>
      <c r="P13" s="30">
        <v>14</v>
      </c>
      <c r="Q13" s="30">
        <v>15</v>
      </c>
      <c r="R13" s="30">
        <v>16</v>
      </c>
      <c r="S13" s="31">
        <v>17</v>
      </c>
      <c r="T13" s="48"/>
      <c r="U13" s="50"/>
    </row>
    <row r="14" spans="1:21" ht="12.75">
      <c r="A14" s="87">
        <v>24</v>
      </c>
      <c r="B14" s="86">
        <f>B68+B73+B77+B80+B82+B85+B89+B92+B95+B97+B100+B103+B107+B110+B113+B116+B142+B146+B150+B152+B154+B158+B160+B162</f>
        <v>73</v>
      </c>
      <c r="C14" s="37"/>
      <c r="D14" s="128"/>
      <c r="E14" s="128"/>
      <c r="F14" s="128"/>
      <c r="G14" s="128"/>
      <c r="H14" s="128"/>
      <c r="I14" s="133"/>
      <c r="J14" s="134"/>
      <c r="K14" s="128"/>
      <c r="L14" s="135"/>
      <c r="M14" s="128"/>
      <c r="N14" s="132">
        <f>N68+N100+N103+N107+N110+N113+N116+N143+N146+N150+N152+N154</f>
        <v>618</v>
      </c>
      <c r="O14" s="62">
        <f>O68+O100+O103+O107+O110+O113+O116+O143+O146+O150+O152+O154</f>
        <v>11616.6</v>
      </c>
      <c r="P14" s="94">
        <f>P68+P100+P103+P107+P110+P113+P116+P146+P150+P152+P154</f>
        <v>4065.81</v>
      </c>
      <c r="Q14" s="85">
        <f>Q68+Q100+Q103+Q107+Q110+Q113+Q116+Q146+Q150+Q152+Q154</f>
        <v>1319.6879999999996</v>
      </c>
      <c r="R14" s="94">
        <f>R68+R100+R103+R107+R110+R113+R146+R150+R152+R154</f>
        <v>1572.336</v>
      </c>
      <c r="S14" s="85">
        <f>S68+S100+S103+S107+S110+S113+S116+S146+S150+S152+S154</f>
        <v>852.7959999999998</v>
      </c>
      <c r="T14" s="48"/>
      <c r="U14" s="50"/>
    </row>
    <row r="15" spans="1:21" ht="56.25" customHeight="1" hidden="1">
      <c r="A15" s="181">
        <v>1</v>
      </c>
      <c r="B15" s="207">
        <v>5</v>
      </c>
      <c r="C15" s="22"/>
      <c r="D15" s="22" t="s">
        <v>58</v>
      </c>
      <c r="E15" s="53" t="s">
        <v>59</v>
      </c>
      <c r="F15" s="22" t="s">
        <v>60</v>
      </c>
      <c r="G15" s="207" t="s">
        <v>61</v>
      </c>
      <c r="H15" s="207" t="s">
        <v>62</v>
      </c>
      <c r="I15" s="207" t="s">
        <v>53</v>
      </c>
      <c r="J15" s="22"/>
      <c r="K15" s="264" t="s">
        <v>326</v>
      </c>
      <c r="L15" s="22"/>
      <c r="M15" s="286">
        <v>15.3</v>
      </c>
      <c r="N15" s="286">
        <v>108</v>
      </c>
      <c r="O15" s="284">
        <f>M15*N15</f>
        <v>1652.4</v>
      </c>
      <c r="P15" s="54">
        <f>O15*P16</f>
        <v>660.96</v>
      </c>
      <c r="Q15" s="54">
        <f>O15*Q16</f>
        <v>429.624</v>
      </c>
      <c r="R15" s="54">
        <f>O15*R16</f>
        <v>218.943</v>
      </c>
      <c r="S15" s="54">
        <f>O15*S16</f>
        <v>12.393</v>
      </c>
      <c r="T15" s="48"/>
      <c r="U15" s="50"/>
    </row>
    <row r="16" spans="1:21" ht="22.5" hidden="1">
      <c r="A16" s="182"/>
      <c r="B16" s="208"/>
      <c r="C16" s="22" t="s">
        <v>63</v>
      </c>
      <c r="D16" s="22" t="s">
        <v>65</v>
      </c>
      <c r="E16" s="53" t="s">
        <v>66</v>
      </c>
      <c r="F16" s="22" t="s">
        <v>67</v>
      </c>
      <c r="G16" s="208"/>
      <c r="H16" s="208"/>
      <c r="I16" s="208"/>
      <c r="J16" s="22"/>
      <c r="K16" s="265"/>
      <c r="L16" s="22"/>
      <c r="M16" s="288"/>
      <c r="N16" s="288"/>
      <c r="O16" s="313"/>
      <c r="P16" s="314">
        <v>0.4</v>
      </c>
      <c r="Q16" s="278">
        <v>0.26</v>
      </c>
      <c r="R16" s="281">
        <v>0.1325</v>
      </c>
      <c r="S16" s="281">
        <v>0.0075</v>
      </c>
      <c r="T16" s="48"/>
      <c r="U16" s="50"/>
    </row>
    <row r="17" spans="1:21" ht="33.75" hidden="1">
      <c r="A17" s="182"/>
      <c r="B17" s="208"/>
      <c r="C17" s="22" t="s">
        <v>72</v>
      </c>
      <c r="D17" s="22" t="s">
        <v>73</v>
      </c>
      <c r="E17" s="53" t="s">
        <v>62</v>
      </c>
      <c r="F17" s="22" t="s">
        <v>74</v>
      </c>
      <c r="G17" s="208"/>
      <c r="H17" s="208"/>
      <c r="I17" s="208"/>
      <c r="J17" s="22"/>
      <c r="K17" s="265"/>
      <c r="L17" s="22"/>
      <c r="M17" s="288"/>
      <c r="N17" s="288"/>
      <c r="O17" s="313"/>
      <c r="P17" s="315"/>
      <c r="Q17" s="279"/>
      <c r="R17" s="282"/>
      <c r="S17" s="282"/>
      <c r="T17" s="48"/>
      <c r="U17" s="50"/>
    </row>
    <row r="18" spans="1:21" ht="33.75" hidden="1">
      <c r="A18" s="182"/>
      <c r="B18" s="208"/>
      <c r="C18" s="22" t="s">
        <v>75</v>
      </c>
      <c r="D18" s="22" t="s">
        <v>76</v>
      </c>
      <c r="E18" s="53" t="s">
        <v>62</v>
      </c>
      <c r="F18" s="22" t="s">
        <v>74</v>
      </c>
      <c r="G18" s="208"/>
      <c r="H18" s="208"/>
      <c r="I18" s="208"/>
      <c r="J18" s="22"/>
      <c r="K18" s="265"/>
      <c r="L18" s="22"/>
      <c r="M18" s="288"/>
      <c r="N18" s="288"/>
      <c r="O18" s="313"/>
      <c r="P18" s="315"/>
      <c r="Q18" s="279"/>
      <c r="R18" s="282"/>
      <c r="S18" s="282"/>
      <c r="T18" s="48"/>
      <c r="U18" s="50"/>
    </row>
    <row r="19" spans="1:21" ht="22.5" hidden="1">
      <c r="A19" s="182"/>
      <c r="B19" s="208"/>
      <c r="C19" s="5" t="s">
        <v>77</v>
      </c>
      <c r="D19" s="22" t="s">
        <v>78</v>
      </c>
      <c r="E19" s="53" t="s">
        <v>79</v>
      </c>
      <c r="F19" s="22" t="s">
        <v>80</v>
      </c>
      <c r="G19" s="209"/>
      <c r="H19" s="209"/>
      <c r="I19" s="209"/>
      <c r="J19" s="22"/>
      <c r="K19" s="266"/>
      <c r="L19" s="22"/>
      <c r="M19" s="287"/>
      <c r="N19" s="287"/>
      <c r="O19" s="285"/>
      <c r="P19" s="316"/>
      <c r="Q19" s="280"/>
      <c r="R19" s="283"/>
      <c r="S19" s="283"/>
      <c r="T19" s="52"/>
      <c r="U19" s="50"/>
    </row>
    <row r="20" spans="1:21" ht="22.5" hidden="1">
      <c r="A20" s="65"/>
      <c r="B20" s="74"/>
      <c r="C20" s="5" t="s">
        <v>219</v>
      </c>
      <c r="D20" s="22" t="s">
        <v>220</v>
      </c>
      <c r="E20" s="53" t="s">
        <v>221</v>
      </c>
      <c r="F20" s="22" t="s">
        <v>222</v>
      </c>
      <c r="G20" s="74"/>
      <c r="H20" s="74"/>
      <c r="I20" s="74"/>
      <c r="J20" s="36"/>
      <c r="K20" s="131"/>
      <c r="L20" s="43"/>
      <c r="M20" s="75"/>
      <c r="N20" s="75"/>
      <c r="O20" s="78"/>
      <c r="P20" s="77"/>
      <c r="Q20" s="76"/>
      <c r="R20" s="68"/>
      <c r="S20" s="68"/>
      <c r="T20" s="58"/>
      <c r="U20" s="50"/>
    </row>
    <row r="21" spans="1:21" ht="22.5" hidden="1">
      <c r="A21" s="181">
        <v>2</v>
      </c>
      <c r="B21" s="207">
        <v>2</v>
      </c>
      <c r="C21" s="22" t="s">
        <v>457</v>
      </c>
      <c r="D21" s="22" t="s">
        <v>42</v>
      </c>
      <c r="E21" s="53" t="s">
        <v>43</v>
      </c>
      <c r="F21" s="59" t="s">
        <v>44</v>
      </c>
      <c r="G21" s="207"/>
      <c r="H21" s="207"/>
      <c r="I21" s="207" t="s">
        <v>458</v>
      </c>
      <c r="J21" s="36"/>
      <c r="K21" s="264" t="s">
        <v>326</v>
      </c>
      <c r="L21" s="43"/>
      <c r="M21" s="286">
        <v>15.3</v>
      </c>
      <c r="N21" s="286">
        <v>42</v>
      </c>
      <c r="O21" s="284">
        <f>M21*N21</f>
        <v>642.6</v>
      </c>
      <c r="P21" s="54">
        <f>O21*P22</f>
        <v>257.04</v>
      </c>
      <c r="Q21" s="54">
        <f>O21*Q22</f>
        <v>167.07600000000002</v>
      </c>
      <c r="R21" s="54">
        <f>O21*R22</f>
        <v>85.14450000000001</v>
      </c>
      <c r="S21" s="56">
        <f>O21*S22</f>
        <v>4.8195</v>
      </c>
      <c r="T21" s="58"/>
      <c r="U21" s="50"/>
    </row>
    <row r="22" spans="1:21" ht="22.5" hidden="1">
      <c r="A22" s="183"/>
      <c r="B22" s="209"/>
      <c r="C22" s="22" t="s">
        <v>64</v>
      </c>
      <c r="D22" s="22" t="s">
        <v>45</v>
      </c>
      <c r="E22" s="53" t="s">
        <v>47</v>
      </c>
      <c r="F22" s="22" t="s">
        <v>48</v>
      </c>
      <c r="G22" s="209"/>
      <c r="H22" s="209"/>
      <c r="I22" s="209"/>
      <c r="J22" s="36"/>
      <c r="K22" s="267"/>
      <c r="L22" s="43"/>
      <c r="M22" s="287"/>
      <c r="N22" s="287"/>
      <c r="O22" s="285"/>
      <c r="P22" s="60">
        <v>0.4</v>
      </c>
      <c r="Q22" s="61">
        <v>0.26</v>
      </c>
      <c r="R22" s="69">
        <v>0.1325</v>
      </c>
      <c r="S22" s="68">
        <v>0.0075</v>
      </c>
      <c r="T22" s="58"/>
      <c r="U22" s="50"/>
    </row>
    <row r="23" spans="1:19" ht="61.5" customHeight="1" hidden="1">
      <c r="A23" s="251">
        <v>1</v>
      </c>
      <c r="B23" s="168">
        <v>4</v>
      </c>
      <c r="C23" s="1" t="s">
        <v>338</v>
      </c>
      <c r="D23" s="2" t="s">
        <v>322</v>
      </c>
      <c r="E23" s="6" t="s">
        <v>418</v>
      </c>
      <c r="F23" s="6" t="s">
        <v>399</v>
      </c>
      <c r="G23" s="245" t="s">
        <v>323</v>
      </c>
      <c r="H23" s="246" t="s">
        <v>386</v>
      </c>
      <c r="I23" s="259" t="s">
        <v>420</v>
      </c>
      <c r="J23" s="3"/>
      <c r="K23" s="249" t="s">
        <v>326</v>
      </c>
      <c r="L23" s="19"/>
      <c r="M23" s="289">
        <v>15.5</v>
      </c>
      <c r="N23" s="172">
        <v>72</v>
      </c>
      <c r="O23" s="263">
        <f>N23*M23</f>
        <v>1116</v>
      </c>
      <c r="P23" s="35">
        <f>O23*P24</f>
        <v>446.40000000000003</v>
      </c>
      <c r="Q23" s="32">
        <f>O23*Q24</f>
        <v>290.16</v>
      </c>
      <c r="R23" s="35">
        <f>O23*R24</f>
        <v>147.87</v>
      </c>
      <c r="S23" s="32">
        <f>O23*S24</f>
        <v>8.37</v>
      </c>
    </row>
    <row r="24" spans="1:19" ht="57.75" customHeight="1" hidden="1">
      <c r="A24" s="252"/>
      <c r="B24" s="169"/>
      <c r="C24" s="4" t="s">
        <v>339</v>
      </c>
      <c r="D24" s="4" t="s">
        <v>336</v>
      </c>
      <c r="E24" s="4" t="s">
        <v>385</v>
      </c>
      <c r="F24" s="4" t="s">
        <v>419</v>
      </c>
      <c r="G24" s="246"/>
      <c r="H24" s="246"/>
      <c r="I24" s="259"/>
      <c r="J24" s="3"/>
      <c r="K24" s="249"/>
      <c r="L24" s="19"/>
      <c r="M24" s="243"/>
      <c r="N24" s="262"/>
      <c r="O24" s="263"/>
      <c r="P24" s="261">
        <v>0.4</v>
      </c>
      <c r="Q24" s="257">
        <v>0.26</v>
      </c>
      <c r="R24" s="176">
        <v>0.1325</v>
      </c>
      <c r="S24" s="176">
        <v>0.0075</v>
      </c>
    </row>
    <row r="25" spans="1:19" ht="84" customHeight="1" hidden="1">
      <c r="A25" s="252"/>
      <c r="B25" s="169"/>
      <c r="C25" s="4" t="s">
        <v>340</v>
      </c>
      <c r="D25" s="4" t="s">
        <v>324</v>
      </c>
      <c r="E25" s="1" t="s">
        <v>325</v>
      </c>
      <c r="F25" s="1" t="s">
        <v>519</v>
      </c>
      <c r="G25" s="246"/>
      <c r="H25" s="246"/>
      <c r="I25" s="259"/>
      <c r="J25" s="3"/>
      <c r="K25" s="249"/>
      <c r="L25" s="19"/>
      <c r="M25" s="243"/>
      <c r="N25" s="262"/>
      <c r="O25" s="263"/>
      <c r="P25" s="261"/>
      <c r="Q25" s="257"/>
      <c r="R25" s="176"/>
      <c r="S25" s="176"/>
    </row>
    <row r="26" spans="1:19" ht="70.5" customHeight="1" hidden="1">
      <c r="A26" s="253"/>
      <c r="B26" s="226"/>
      <c r="C26" s="1" t="s">
        <v>341</v>
      </c>
      <c r="D26" s="1" t="s">
        <v>327</v>
      </c>
      <c r="E26" s="2" t="s">
        <v>328</v>
      </c>
      <c r="F26" s="2" t="s">
        <v>518</v>
      </c>
      <c r="G26" s="247"/>
      <c r="H26" s="247"/>
      <c r="I26" s="259"/>
      <c r="J26" s="3"/>
      <c r="K26" s="249"/>
      <c r="L26" s="19"/>
      <c r="M26" s="290"/>
      <c r="N26" s="262"/>
      <c r="O26" s="263"/>
      <c r="P26" s="188"/>
      <c r="Q26" s="190"/>
      <c r="R26" s="177"/>
      <c r="S26" s="177"/>
    </row>
    <row r="27" spans="1:19" ht="56.25" customHeight="1" hidden="1">
      <c r="A27" s="184">
        <v>4</v>
      </c>
      <c r="B27" s="184">
        <v>3</v>
      </c>
      <c r="C27" s="5" t="s">
        <v>367</v>
      </c>
      <c r="D27" s="4" t="s">
        <v>329</v>
      </c>
      <c r="E27" s="5" t="s">
        <v>330</v>
      </c>
      <c r="F27" s="4" t="s">
        <v>410</v>
      </c>
      <c r="G27" s="184" t="s">
        <v>333</v>
      </c>
      <c r="H27" s="184" t="s">
        <v>397</v>
      </c>
      <c r="I27" s="258" t="s">
        <v>416</v>
      </c>
      <c r="J27" s="38"/>
      <c r="K27" s="296" t="s">
        <v>326</v>
      </c>
      <c r="L27" s="38"/>
      <c r="M27" s="243">
        <v>15.5</v>
      </c>
      <c r="N27" s="262">
        <v>54</v>
      </c>
      <c r="O27" s="263">
        <f>N27*M27</f>
        <v>837</v>
      </c>
      <c r="P27" s="32">
        <f>O27*P28</f>
        <v>334.8</v>
      </c>
      <c r="Q27" s="32">
        <f>O27*Q28</f>
        <v>217.62</v>
      </c>
      <c r="R27" s="32">
        <f>O27*R28</f>
        <v>110.9025</v>
      </c>
      <c r="S27" s="32">
        <f>O27*S28</f>
        <v>6.2775</v>
      </c>
    </row>
    <row r="28" spans="1:19" ht="89.25" customHeight="1" hidden="1">
      <c r="A28" s="185"/>
      <c r="B28" s="185"/>
      <c r="C28" s="5" t="s">
        <v>368</v>
      </c>
      <c r="D28" s="4" t="s">
        <v>331</v>
      </c>
      <c r="E28" s="5" t="s">
        <v>332</v>
      </c>
      <c r="F28" s="4" t="s">
        <v>411</v>
      </c>
      <c r="G28" s="185"/>
      <c r="H28" s="185"/>
      <c r="I28" s="259"/>
      <c r="J28" s="3"/>
      <c r="K28" s="297"/>
      <c r="L28" s="3"/>
      <c r="M28" s="243"/>
      <c r="N28" s="262"/>
      <c r="O28" s="263"/>
      <c r="P28" s="261">
        <v>0.4</v>
      </c>
      <c r="Q28" s="257">
        <v>0.26</v>
      </c>
      <c r="R28" s="176">
        <v>0.1325</v>
      </c>
      <c r="S28" s="176">
        <v>0.0075</v>
      </c>
    </row>
    <row r="29" spans="1:19" ht="80.25" customHeight="1" hidden="1">
      <c r="A29" s="186"/>
      <c r="B29" s="186"/>
      <c r="C29" s="22" t="s">
        <v>369</v>
      </c>
      <c r="D29" s="1" t="s">
        <v>334</v>
      </c>
      <c r="E29" s="1" t="s">
        <v>335</v>
      </c>
      <c r="F29" s="1" t="s">
        <v>412</v>
      </c>
      <c r="G29" s="186"/>
      <c r="H29" s="186"/>
      <c r="I29" s="260"/>
      <c r="J29" s="41"/>
      <c r="K29" s="298"/>
      <c r="L29" s="41"/>
      <c r="M29" s="243"/>
      <c r="N29" s="262"/>
      <c r="O29" s="263"/>
      <c r="P29" s="261"/>
      <c r="Q29" s="257"/>
      <c r="R29" s="176"/>
      <c r="S29" s="176"/>
    </row>
    <row r="30" spans="1:19" ht="48.75" customHeight="1" hidden="1">
      <c r="A30" s="184">
        <v>1</v>
      </c>
      <c r="B30" s="184">
        <v>4</v>
      </c>
      <c r="C30" s="4" t="s">
        <v>421</v>
      </c>
      <c r="D30" s="5" t="s">
        <v>422</v>
      </c>
      <c r="E30" s="4" t="s">
        <v>423</v>
      </c>
      <c r="F30" s="4" t="s">
        <v>520</v>
      </c>
      <c r="G30" s="245" t="s">
        <v>424</v>
      </c>
      <c r="H30" s="245" t="s">
        <v>436</v>
      </c>
      <c r="I30" s="291" t="s">
        <v>56</v>
      </c>
      <c r="J30" s="248"/>
      <c r="K30" s="237" t="s">
        <v>326</v>
      </c>
      <c r="L30" s="238"/>
      <c r="M30" s="243">
        <v>16.3</v>
      </c>
      <c r="N30" s="262">
        <v>72</v>
      </c>
      <c r="O30" s="263">
        <f>N30*M30</f>
        <v>1173.6000000000001</v>
      </c>
      <c r="P30" s="32">
        <f>O30*P31</f>
        <v>410.76000000000005</v>
      </c>
      <c r="Q30" s="32">
        <f>O30*Q31</f>
        <v>129.096</v>
      </c>
      <c r="R30" s="32">
        <f>O30*R31</f>
        <v>164.30400000000003</v>
      </c>
      <c r="S30" s="32">
        <f>O30*S31</f>
        <v>117.36000000000001</v>
      </c>
    </row>
    <row r="31" spans="1:19" ht="82.5" customHeight="1" hidden="1">
      <c r="A31" s="185"/>
      <c r="B31" s="185"/>
      <c r="C31" s="4" t="s">
        <v>425</v>
      </c>
      <c r="D31" s="5" t="s">
        <v>426</v>
      </c>
      <c r="E31" s="4" t="s">
        <v>427</v>
      </c>
      <c r="F31" s="4" t="s">
        <v>521</v>
      </c>
      <c r="G31" s="246"/>
      <c r="H31" s="246"/>
      <c r="I31" s="292"/>
      <c r="J31" s="249"/>
      <c r="K31" s="239"/>
      <c r="L31" s="240"/>
      <c r="M31" s="243"/>
      <c r="N31" s="262"/>
      <c r="O31" s="263"/>
      <c r="P31" s="261">
        <v>0.35</v>
      </c>
      <c r="Q31" s="257">
        <v>0.11</v>
      </c>
      <c r="R31" s="176">
        <v>0.14</v>
      </c>
      <c r="S31" s="176">
        <v>0.1</v>
      </c>
    </row>
    <row r="32" spans="1:19" ht="68.25" customHeight="1" hidden="1">
      <c r="A32" s="185"/>
      <c r="B32" s="185"/>
      <c r="C32" s="4" t="s">
        <v>428</v>
      </c>
      <c r="D32" s="5" t="s">
        <v>429</v>
      </c>
      <c r="E32" s="4" t="s">
        <v>430</v>
      </c>
      <c r="F32" s="4" t="s">
        <v>522</v>
      </c>
      <c r="G32" s="246"/>
      <c r="H32" s="246"/>
      <c r="I32" s="292"/>
      <c r="J32" s="249"/>
      <c r="K32" s="239"/>
      <c r="L32" s="240"/>
      <c r="M32" s="243"/>
      <c r="N32" s="262"/>
      <c r="O32" s="263"/>
      <c r="P32" s="261"/>
      <c r="Q32" s="257"/>
      <c r="R32" s="176"/>
      <c r="S32" s="176"/>
    </row>
    <row r="33" spans="1:19" ht="128.25" customHeight="1" hidden="1">
      <c r="A33" s="186"/>
      <c r="B33" s="186"/>
      <c r="C33" s="1" t="s">
        <v>431</v>
      </c>
      <c r="D33" s="22" t="s">
        <v>432</v>
      </c>
      <c r="E33" s="1" t="s">
        <v>433</v>
      </c>
      <c r="F33" s="1" t="s">
        <v>523</v>
      </c>
      <c r="G33" s="247"/>
      <c r="H33" s="247"/>
      <c r="I33" s="293"/>
      <c r="J33" s="250"/>
      <c r="K33" s="241"/>
      <c r="L33" s="242"/>
      <c r="M33" s="243"/>
      <c r="N33" s="262"/>
      <c r="O33" s="263"/>
      <c r="P33" s="261"/>
      <c r="Q33" s="257"/>
      <c r="R33" s="176"/>
      <c r="S33" s="176"/>
    </row>
    <row r="34" spans="1:19" ht="81.75" customHeight="1" hidden="1">
      <c r="A34" s="184">
        <v>2</v>
      </c>
      <c r="B34" s="184">
        <v>4</v>
      </c>
      <c r="C34" s="1" t="s">
        <v>337</v>
      </c>
      <c r="D34" s="1" t="s">
        <v>342</v>
      </c>
      <c r="E34" s="1" t="s">
        <v>434</v>
      </c>
      <c r="F34" s="1" t="s">
        <v>524</v>
      </c>
      <c r="G34" s="184" t="s">
        <v>345</v>
      </c>
      <c r="H34" s="184" t="s">
        <v>437</v>
      </c>
      <c r="I34" s="258" t="s">
        <v>56</v>
      </c>
      <c r="J34" s="38"/>
      <c r="K34" s="296" t="s">
        <v>326</v>
      </c>
      <c r="L34" s="46"/>
      <c r="M34" s="243">
        <v>16.3</v>
      </c>
      <c r="N34" s="262">
        <v>72</v>
      </c>
      <c r="O34" s="263">
        <f>N34*M34</f>
        <v>1173.6000000000001</v>
      </c>
      <c r="P34" s="32">
        <f>O34*P35</f>
        <v>410.76000000000005</v>
      </c>
      <c r="Q34" s="32">
        <f>O34*Q35</f>
        <v>93.88800000000002</v>
      </c>
      <c r="R34" s="32">
        <f>O34*R35</f>
        <v>164.30400000000003</v>
      </c>
      <c r="S34" s="32">
        <f>O34*S35</f>
        <v>117.36000000000001</v>
      </c>
    </row>
    <row r="35" spans="1:19" ht="82.5" customHeight="1" hidden="1">
      <c r="A35" s="185"/>
      <c r="B35" s="185"/>
      <c r="C35" s="1" t="s">
        <v>343</v>
      </c>
      <c r="D35" s="1" t="s">
        <v>344</v>
      </c>
      <c r="E35" s="1" t="s">
        <v>435</v>
      </c>
      <c r="F35" s="1" t="s">
        <v>525</v>
      </c>
      <c r="G35" s="185"/>
      <c r="H35" s="185"/>
      <c r="I35" s="259"/>
      <c r="J35" s="3"/>
      <c r="K35" s="297"/>
      <c r="L35" s="19"/>
      <c r="M35" s="243"/>
      <c r="N35" s="262"/>
      <c r="O35" s="263"/>
      <c r="P35" s="261">
        <v>0.35</v>
      </c>
      <c r="Q35" s="257">
        <v>0.08</v>
      </c>
      <c r="R35" s="176">
        <v>0.14</v>
      </c>
      <c r="S35" s="176">
        <v>0.1</v>
      </c>
    </row>
    <row r="36" spans="1:19" ht="84.75" customHeight="1" hidden="1">
      <c r="A36" s="185"/>
      <c r="B36" s="185"/>
      <c r="C36" s="1" t="s">
        <v>346</v>
      </c>
      <c r="D36" s="1" t="s">
        <v>347</v>
      </c>
      <c r="E36" s="1" t="s">
        <v>387</v>
      </c>
      <c r="F36" s="1" t="s">
        <v>400</v>
      </c>
      <c r="G36" s="185"/>
      <c r="H36" s="185"/>
      <c r="I36" s="259"/>
      <c r="J36" s="3"/>
      <c r="K36" s="297"/>
      <c r="L36" s="43"/>
      <c r="M36" s="243"/>
      <c r="N36" s="262"/>
      <c r="O36" s="263"/>
      <c r="P36" s="261"/>
      <c r="Q36" s="257"/>
      <c r="R36" s="176"/>
      <c r="S36" s="176"/>
    </row>
    <row r="37" spans="1:19" ht="84" customHeight="1" hidden="1">
      <c r="A37" s="186"/>
      <c r="B37" s="186"/>
      <c r="C37" s="1" t="s">
        <v>348</v>
      </c>
      <c r="D37" s="1" t="s">
        <v>349</v>
      </c>
      <c r="E37" s="1" t="s">
        <v>388</v>
      </c>
      <c r="F37" s="1" t="s">
        <v>401</v>
      </c>
      <c r="G37" s="186"/>
      <c r="H37" s="186"/>
      <c r="I37" s="260"/>
      <c r="J37" s="41"/>
      <c r="K37" s="298"/>
      <c r="L37" s="47"/>
      <c r="M37" s="243"/>
      <c r="N37" s="262"/>
      <c r="O37" s="263"/>
      <c r="P37" s="261"/>
      <c r="Q37" s="257"/>
      <c r="R37" s="176"/>
      <c r="S37" s="176"/>
    </row>
    <row r="38" spans="1:19" ht="63.75" customHeight="1" hidden="1">
      <c r="A38" s="168">
        <v>3</v>
      </c>
      <c r="B38" s="184">
        <v>3</v>
      </c>
      <c r="C38" s="1" t="s">
        <v>439</v>
      </c>
      <c r="D38" s="22" t="s">
        <v>440</v>
      </c>
      <c r="E38" s="1" t="s">
        <v>330</v>
      </c>
      <c r="F38" s="1" t="s">
        <v>526</v>
      </c>
      <c r="G38" s="245" t="s">
        <v>441</v>
      </c>
      <c r="H38" s="245" t="s">
        <v>442</v>
      </c>
      <c r="I38" s="244" t="s">
        <v>56</v>
      </c>
      <c r="J38" s="244" t="s">
        <v>326</v>
      </c>
      <c r="K38" s="295" t="s">
        <v>326</v>
      </c>
      <c r="L38" s="299"/>
      <c r="M38" s="243">
        <v>16.3</v>
      </c>
      <c r="N38" s="262">
        <v>54</v>
      </c>
      <c r="O38" s="263">
        <f>N38*M38</f>
        <v>880.2</v>
      </c>
      <c r="P38" s="32">
        <f>O38*P39</f>
        <v>308.07</v>
      </c>
      <c r="Q38" s="32">
        <f>O38*Q39</f>
        <v>96.822</v>
      </c>
      <c r="R38" s="32">
        <f>O38*R39</f>
        <v>123.22800000000002</v>
      </c>
      <c r="S38" s="32">
        <f>O38*S39</f>
        <v>88.02000000000001</v>
      </c>
    </row>
    <row r="39" spans="1:19" ht="84.75" customHeight="1" hidden="1">
      <c r="A39" s="169"/>
      <c r="B39" s="185"/>
      <c r="C39" s="1" t="s">
        <v>443</v>
      </c>
      <c r="D39" s="22" t="s">
        <v>444</v>
      </c>
      <c r="E39" s="1" t="s">
        <v>445</v>
      </c>
      <c r="F39" s="1" t="s">
        <v>527</v>
      </c>
      <c r="G39" s="246"/>
      <c r="H39" s="246"/>
      <c r="I39" s="244"/>
      <c r="J39" s="244"/>
      <c r="K39" s="295"/>
      <c r="L39" s="299"/>
      <c r="M39" s="243"/>
      <c r="N39" s="262"/>
      <c r="O39" s="263"/>
      <c r="P39" s="261">
        <v>0.35</v>
      </c>
      <c r="Q39" s="257">
        <v>0.11</v>
      </c>
      <c r="R39" s="176">
        <v>0.14</v>
      </c>
      <c r="S39" s="176">
        <v>0.1</v>
      </c>
    </row>
    <row r="40" spans="1:19" ht="81" customHeight="1" hidden="1">
      <c r="A40" s="226"/>
      <c r="B40" s="186"/>
      <c r="C40" s="1" t="s">
        <v>446</v>
      </c>
      <c r="D40" s="22" t="s">
        <v>447</v>
      </c>
      <c r="E40" s="1" t="s">
        <v>448</v>
      </c>
      <c r="F40" s="1" t="s">
        <v>528</v>
      </c>
      <c r="G40" s="247"/>
      <c r="H40" s="247"/>
      <c r="I40" s="244"/>
      <c r="J40" s="244"/>
      <c r="K40" s="295"/>
      <c r="L40" s="299"/>
      <c r="M40" s="243"/>
      <c r="N40" s="262"/>
      <c r="O40" s="263"/>
      <c r="P40" s="261"/>
      <c r="Q40" s="257"/>
      <c r="R40" s="176"/>
      <c r="S40" s="176"/>
    </row>
    <row r="41" spans="1:19" ht="60" customHeight="1" hidden="1">
      <c r="A41" s="168">
        <v>4</v>
      </c>
      <c r="B41" s="184">
        <v>4</v>
      </c>
      <c r="C41" s="1" t="s">
        <v>350</v>
      </c>
      <c r="D41" s="1" t="s">
        <v>351</v>
      </c>
      <c r="E41" s="1" t="s">
        <v>389</v>
      </c>
      <c r="F41" s="42" t="s">
        <v>402</v>
      </c>
      <c r="G41" s="168" t="s">
        <v>354</v>
      </c>
      <c r="H41" s="248" t="s">
        <v>390</v>
      </c>
      <c r="I41" s="258" t="s">
        <v>57</v>
      </c>
      <c r="J41" s="38"/>
      <c r="K41" s="237" t="s">
        <v>326</v>
      </c>
      <c r="L41" s="44"/>
      <c r="M41" s="243">
        <v>16.3</v>
      </c>
      <c r="N41" s="262">
        <v>72</v>
      </c>
      <c r="O41" s="263">
        <f>N41*M41</f>
        <v>1173.6000000000001</v>
      </c>
      <c r="P41" s="32">
        <f>O41*P42</f>
        <v>410.76000000000005</v>
      </c>
      <c r="Q41" s="32">
        <f>O41*Q42</f>
        <v>129.096</v>
      </c>
      <c r="R41" s="32">
        <f>O41*R42</f>
        <v>164.30400000000003</v>
      </c>
      <c r="S41" s="32">
        <f>O41*S42</f>
        <v>117.36000000000001</v>
      </c>
    </row>
    <row r="42" spans="1:19" ht="33.75" hidden="1">
      <c r="A42" s="169"/>
      <c r="B42" s="185"/>
      <c r="C42" s="1" t="s">
        <v>352</v>
      </c>
      <c r="D42" s="1" t="s">
        <v>353</v>
      </c>
      <c r="E42" s="1" t="s">
        <v>391</v>
      </c>
      <c r="F42" s="42" t="s">
        <v>404</v>
      </c>
      <c r="G42" s="169"/>
      <c r="H42" s="249"/>
      <c r="I42" s="259"/>
      <c r="J42" s="3"/>
      <c r="K42" s="239"/>
      <c r="L42" s="36"/>
      <c r="M42" s="243"/>
      <c r="N42" s="262"/>
      <c r="O42" s="263"/>
      <c r="P42" s="261">
        <v>0.35</v>
      </c>
      <c r="Q42" s="257">
        <v>0.11</v>
      </c>
      <c r="R42" s="176">
        <v>0.14</v>
      </c>
      <c r="S42" s="176">
        <v>0.1</v>
      </c>
    </row>
    <row r="43" spans="1:19" ht="33.75" hidden="1">
      <c r="A43" s="169"/>
      <c r="B43" s="185"/>
      <c r="C43" s="1" t="s">
        <v>355</v>
      </c>
      <c r="D43" s="1" t="s">
        <v>356</v>
      </c>
      <c r="E43" s="1" t="s">
        <v>392</v>
      </c>
      <c r="F43" s="42" t="s">
        <v>403</v>
      </c>
      <c r="G43" s="169"/>
      <c r="H43" s="249"/>
      <c r="I43" s="259"/>
      <c r="J43" s="3"/>
      <c r="K43" s="239"/>
      <c r="L43" s="36"/>
      <c r="M43" s="243"/>
      <c r="N43" s="262"/>
      <c r="O43" s="263"/>
      <c r="P43" s="261"/>
      <c r="Q43" s="257"/>
      <c r="R43" s="176"/>
      <c r="S43" s="176"/>
    </row>
    <row r="44" spans="1:19" ht="72" customHeight="1" hidden="1">
      <c r="A44" s="226"/>
      <c r="B44" s="186"/>
      <c r="C44" s="1" t="s">
        <v>357</v>
      </c>
      <c r="D44" s="1" t="s">
        <v>358</v>
      </c>
      <c r="E44" s="1" t="s">
        <v>393</v>
      </c>
      <c r="F44" s="42" t="s">
        <v>405</v>
      </c>
      <c r="G44" s="226"/>
      <c r="H44" s="250"/>
      <c r="I44" s="260"/>
      <c r="J44" s="41"/>
      <c r="K44" s="241"/>
      <c r="L44" s="45"/>
      <c r="M44" s="243"/>
      <c r="N44" s="262"/>
      <c r="O44" s="263"/>
      <c r="P44" s="261"/>
      <c r="Q44" s="257"/>
      <c r="R44" s="176"/>
      <c r="S44" s="176"/>
    </row>
    <row r="45" spans="1:19" ht="60" customHeight="1" hidden="1">
      <c r="A45" s="168">
        <v>5</v>
      </c>
      <c r="B45" s="184">
        <v>4</v>
      </c>
      <c r="C45" s="1" t="s">
        <v>360</v>
      </c>
      <c r="D45" s="1" t="s">
        <v>361</v>
      </c>
      <c r="E45" s="1" t="s">
        <v>394</v>
      </c>
      <c r="F45" s="1" t="s">
        <v>406</v>
      </c>
      <c r="G45" s="184" t="s">
        <v>359</v>
      </c>
      <c r="H45" s="245" t="s">
        <v>438</v>
      </c>
      <c r="I45" s="291" t="s">
        <v>57</v>
      </c>
      <c r="J45" s="248"/>
      <c r="K45" s="237" t="s">
        <v>326</v>
      </c>
      <c r="L45" s="238"/>
      <c r="M45" s="243">
        <v>16.3</v>
      </c>
      <c r="N45" s="262">
        <v>72</v>
      </c>
      <c r="O45" s="263">
        <f>N45*M45</f>
        <v>1173.6000000000001</v>
      </c>
      <c r="P45" s="32">
        <f>O45*P46</f>
        <v>410.76000000000005</v>
      </c>
      <c r="Q45" s="32">
        <f>O45*Q46</f>
        <v>129.096</v>
      </c>
      <c r="R45" s="32">
        <f>O45*R46</f>
        <v>164.30400000000003</v>
      </c>
      <c r="S45" s="32">
        <f>O45*S46</f>
        <v>117.36000000000001</v>
      </c>
    </row>
    <row r="46" spans="1:19" ht="84.75" customHeight="1" hidden="1">
      <c r="A46" s="169"/>
      <c r="B46" s="185"/>
      <c r="C46" s="1" t="s">
        <v>362</v>
      </c>
      <c r="D46" s="1" t="s">
        <v>363</v>
      </c>
      <c r="E46" s="1" t="s">
        <v>395</v>
      </c>
      <c r="F46" s="1" t="s">
        <v>407</v>
      </c>
      <c r="G46" s="185"/>
      <c r="H46" s="246"/>
      <c r="I46" s="292"/>
      <c r="J46" s="249"/>
      <c r="K46" s="239"/>
      <c r="L46" s="240"/>
      <c r="M46" s="243"/>
      <c r="N46" s="262"/>
      <c r="O46" s="263"/>
      <c r="P46" s="261">
        <v>0.35</v>
      </c>
      <c r="Q46" s="257">
        <v>0.11</v>
      </c>
      <c r="R46" s="176">
        <v>0.14</v>
      </c>
      <c r="S46" s="176">
        <v>0.1</v>
      </c>
    </row>
    <row r="47" spans="1:19" ht="82.5" customHeight="1" hidden="1">
      <c r="A47" s="169"/>
      <c r="B47" s="185"/>
      <c r="C47" s="1" t="s">
        <v>364</v>
      </c>
      <c r="D47" s="1" t="s">
        <v>365</v>
      </c>
      <c r="E47" s="1" t="s">
        <v>396</v>
      </c>
      <c r="F47" s="1" t="s">
        <v>408</v>
      </c>
      <c r="G47" s="185"/>
      <c r="H47" s="246"/>
      <c r="I47" s="292"/>
      <c r="J47" s="249"/>
      <c r="K47" s="239"/>
      <c r="L47" s="240"/>
      <c r="M47" s="243"/>
      <c r="N47" s="262"/>
      <c r="O47" s="263"/>
      <c r="P47" s="261"/>
      <c r="Q47" s="257"/>
      <c r="R47" s="176"/>
      <c r="S47" s="176"/>
    </row>
    <row r="48" spans="1:19" ht="81" customHeight="1" hidden="1">
      <c r="A48" s="226"/>
      <c r="B48" s="186"/>
      <c r="C48" s="1" t="s">
        <v>366</v>
      </c>
      <c r="D48" s="1" t="s">
        <v>100</v>
      </c>
      <c r="E48" s="1" t="s">
        <v>101</v>
      </c>
      <c r="F48" s="1" t="s">
        <v>409</v>
      </c>
      <c r="G48" s="186"/>
      <c r="H48" s="247"/>
      <c r="I48" s="293"/>
      <c r="J48" s="250"/>
      <c r="K48" s="241"/>
      <c r="L48" s="242"/>
      <c r="M48" s="243"/>
      <c r="N48" s="262"/>
      <c r="O48" s="263"/>
      <c r="P48" s="261"/>
      <c r="Q48" s="257"/>
      <c r="R48" s="176"/>
      <c r="S48" s="176"/>
    </row>
    <row r="49" spans="1:19" ht="57.75" customHeight="1" hidden="1">
      <c r="A49" s="168">
        <v>8</v>
      </c>
      <c r="B49" s="184">
        <v>4</v>
      </c>
      <c r="C49" s="5" t="s">
        <v>370</v>
      </c>
      <c r="D49" s="4" t="s">
        <v>371</v>
      </c>
      <c r="E49" s="4" t="s">
        <v>372</v>
      </c>
      <c r="F49" s="4" t="s">
        <v>413</v>
      </c>
      <c r="G49" s="184" t="s">
        <v>381</v>
      </c>
      <c r="H49" s="184" t="s">
        <v>398</v>
      </c>
      <c r="I49" s="258" t="s">
        <v>417</v>
      </c>
      <c r="J49" s="38"/>
      <c r="K49" s="219" t="s">
        <v>326</v>
      </c>
      <c r="L49" s="38"/>
      <c r="M49" s="170">
        <v>15.5</v>
      </c>
      <c r="N49" s="170">
        <v>72</v>
      </c>
      <c r="O49" s="221">
        <f>N49*M49</f>
        <v>1116</v>
      </c>
      <c r="P49" s="32">
        <f>O49*P50</f>
        <v>446.40000000000003</v>
      </c>
      <c r="Q49" s="32">
        <f>O49*Q50</f>
        <v>290.16</v>
      </c>
      <c r="R49" s="32">
        <f>O49*R50</f>
        <v>147.87</v>
      </c>
      <c r="S49" s="32">
        <f>O49*S50</f>
        <v>8.37</v>
      </c>
    </row>
    <row r="50" spans="1:19" ht="22.5" hidden="1">
      <c r="A50" s="169"/>
      <c r="B50" s="185"/>
      <c r="C50" s="4" t="s">
        <v>373</v>
      </c>
      <c r="D50" s="4" t="s">
        <v>374</v>
      </c>
      <c r="E50" s="4" t="s">
        <v>375</v>
      </c>
      <c r="F50" s="5" t="s">
        <v>414</v>
      </c>
      <c r="G50" s="185"/>
      <c r="H50" s="185"/>
      <c r="I50" s="259"/>
      <c r="J50" s="3"/>
      <c r="K50" s="220"/>
      <c r="L50" s="3"/>
      <c r="M50" s="171"/>
      <c r="N50" s="171"/>
      <c r="O50" s="222"/>
      <c r="P50" s="188">
        <v>0.4</v>
      </c>
      <c r="Q50" s="190">
        <v>0.26</v>
      </c>
      <c r="R50" s="177">
        <v>0.1325</v>
      </c>
      <c r="S50" s="177">
        <v>0.0075</v>
      </c>
    </row>
    <row r="51" spans="1:19" ht="84" customHeight="1" hidden="1">
      <c r="A51" s="169"/>
      <c r="B51" s="185"/>
      <c r="C51" s="1" t="s">
        <v>376</v>
      </c>
      <c r="D51" s="1" t="s">
        <v>377</v>
      </c>
      <c r="E51" s="1" t="s">
        <v>380</v>
      </c>
      <c r="F51" s="1" t="s">
        <v>415</v>
      </c>
      <c r="G51" s="185"/>
      <c r="H51" s="185"/>
      <c r="I51" s="259"/>
      <c r="J51" s="41"/>
      <c r="K51" s="220"/>
      <c r="L51" s="41"/>
      <c r="M51" s="171"/>
      <c r="N51" s="171"/>
      <c r="O51" s="222"/>
      <c r="P51" s="200"/>
      <c r="Q51" s="201"/>
      <c r="R51" s="152"/>
      <c r="S51" s="152"/>
    </row>
    <row r="52" spans="1:19" ht="84" customHeight="1" hidden="1">
      <c r="A52" s="226"/>
      <c r="B52" s="186"/>
      <c r="C52" s="1" t="s">
        <v>96</v>
      </c>
      <c r="D52" s="1" t="s">
        <v>97</v>
      </c>
      <c r="E52" s="1" t="s">
        <v>98</v>
      </c>
      <c r="F52" s="1" t="s">
        <v>99</v>
      </c>
      <c r="G52" s="186"/>
      <c r="H52" s="186"/>
      <c r="I52" s="260"/>
      <c r="J52" s="3"/>
      <c r="K52" s="294"/>
      <c r="L52" s="3"/>
      <c r="M52" s="172"/>
      <c r="N52" s="172"/>
      <c r="O52" s="225"/>
      <c r="P52" s="189"/>
      <c r="Q52" s="191"/>
      <c r="R52" s="178"/>
      <c r="S52" s="178"/>
    </row>
    <row r="53" spans="1:19" ht="33.75" hidden="1">
      <c r="A53" s="181">
        <v>13</v>
      </c>
      <c r="B53" s="184">
        <v>4</v>
      </c>
      <c r="C53" s="1" t="s">
        <v>529</v>
      </c>
      <c r="D53" s="49" t="s">
        <v>530</v>
      </c>
      <c r="E53" s="55" t="s">
        <v>531</v>
      </c>
      <c r="F53" s="1" t="s">
        <v>532</v>
      </c>
      <c r="G53" s="184" t="s">
        <v>533</v>
      </c>
      <c r="H53" s="184" t="s">
        <v>534</v>
      </c>
      <c r="I53" s="184" t="s">
        <v>456</v>
      </c>
      <c r="J53" s="3"/>
      <c r="K53" s="254" t="s">
        <v>326</v>
      </c>
      <c r="L53" s="19"/>
      <c r="M53" s="243">
        <v>15.5</v>
      </c>
      <c r="N53" s="262">
        <v>72</v>
      </c>
      <c r="O53" s="263">
        <f>N53*M53</f>
        <v>1116</v>
      </c>
      <c r="P53" s="32">
        <f>O53*P54</f>
        <v>446.40000000000003</v>
      </c>
      <c r="Q53" s="32">
        <f>O53*Q54</f>
        <v>290.16</v>
      </c>
      <c r="R53" s="32">
        <f>O53*R54</f>
        <v>147.87</v>
      </c>
      <c r="S53" s="32">
        <f>O53*S54</f>
        <v>8.37</v>
      </c>
    </row>
    <row r="54" spans="1:19" ht="33.75" hidden="1">
      <c r="A54" s="182"/>
      <c r="B54" s="185"/>
      <c r="C54" s="1" t="s">
        <v>535</v>
      </c>
      <c r="D54" s="1" t="s">
        <v>536</v>
      </c>
      <c r="E54" s="55" t="s">
        <v>537</v>
      </c>
      <c r="F54" s="1" t="s">
        <v>46</v>
      </c>
      <c r="G54" s="185"/>
      <c r="H54" s="185"/>
      <c r="I54" s="185"/>
      <c r="J54" s="3"/>
      <c r="K54" s="255"/>
      <c r="L54" s="19"/>
      <c r="M54" s="243"/>
      <c r="N54" s="262"/>
      <c r="O54" s="263"/>
      <c r="P54" s="261">
        <v>0.4</v>
      </c>
      <c r="Q54" s="257">
        <v>0.26</v>
      </c>
      <c r="R54" s="176">
        <v>0.1325</v>
      </c>
      <c r="S54" s="177">
        <v>0.0075</v>
      </c>
    </row>
    <row r="55" spans="1:19" ht="22.5" hidden="1">
      <c r="A55" s="182"/>
      <c r="B55" s="185"/>
      <c r="C55" s="1" t="s">
        <v>538</v>
      </c>
      <c r="D55" s="1" t="s">
        <v>539</v>
      </c>
      <c r="E55" s="20" t="s">
        <v>540</v>
      </c>
      <c r="F55" s="1" t="s">
        <v>541</v>
      </c>
      <c r="G55" s="185"/>
      <c r="H55" s="185"/>
      <c r="I55" s="185"/>
      <c r="J55" s="3"/>
      <c r="K55" s="255"/>
      <c r="L55" s="19"/>
      <c r="M55" s="243"/>
      <c r="N55" s="262"/>
      <c r="O55" s="263"/>
      <c r="P55" s="261"/>
      <c r="Q55" s="257"/>
      <c r="R55" s="176"/>
      <c r="S55" s="152"/>
    </row>
    <row r="56" spans="1:19" ht="22.5" hidden="1">
      <c r="A56" s="183"/>
      <c r="B56" s="186"/>
      <c r="C56" s="1" t="s">
        <v>542</v>
      </c>
      <c r="D56" s="1" t="s">
        <v>543</v>
      </c>
      <c r="E56" s="20" t="s">
        <v>544</v>
      </c>
      <c r="F56" s="1" t="s">
        <v>545</v>
      </c>
      <c r="G56" s="186"/>
      <c r="H56" s="186"/>
      <c r="I56" s="186"/>
      <c r="J56" s="3"/>
      <c r="K56" s="256"/>
      <c r="L56" s="19"/>
      <c r="M56" s="243"/>
      <c r="N56" s="262"/>
      <c r="O56" s="263"/>
      <c r="P56" s="261"/>
      <c r="Q56" s="257"/>
      <c r="R56" s="176"/>
      <c r="S56" s="178"/>
    </row>
    <row r="57" spans="15:19" ht="16.5" customHeight="1" hidden="1">
      <c r="O57" s="119"/>
      <c r="P57" s="140"/>
      <c r="Q57" s="64"/>
      <c r="R57" s="66"/>
      <c r="S57" s="83"/>
    </row>
    <row r="58" ht="12.75" hidden="1">
      <c r="O58" s="119"/>
    </row>
    <row r="59" ht="12.75" hidden="1">
      <c r="O59" s="119"/>
    </row>
    <row r="60" ht="12.75" hidden="1">
      <c r="O60" s="119"/>
    </row>
    <row r="61" ht="12.75" hidden="1">
      <c r="O61" s="119"/>
    </row>
    <row r="62" spans="1:19" ht="33.75" hidden="1">
      <c r="A62" s="181">
        <v>31</v>
      </c>
      <c r="B62" s="184">
        <v>3</v>
      </c>
      <c r="C62" s="1" t="s">
        <v>81</v>
      </c>
      <c r="D62" s="1" t="s">
        <v>82</v>
      </c>
      <c r="E62" s="20" t="s">
        <v>83</v>
      </c>
      <c r="F62" s="1" t="s">
        <v>84</v>
      </c>
      <c r="G62" s="184" t="s">
        <v>85</v>
      </c>
      <c r="H62" s="184" t="s">
        <v>86</v>
      </c>
      <c r="I62" s="184" t="s">
        <v>56</v>
      </c>
      <c r="J62" s="1"/>
      <c r="K62" s="184" t="s">
        <v>326</v>
      </c>
      <c r="L62" s="1"/>
      <c r="M62" s="170">
        <v>16.3</v>
      </c>
      <c r="N62" s="170">
        <v>54</v>
      </c>
      <c r="O62" s="179">
        <f>M62*N62</f>
        <v>880.2</v>
      </c>
      <c r="P62" s="32">
        <f>O62*P63</f>
        <v>308.07</v>
      </c>
      <c r="Q62" s="32">
        <f>O62*Q63</f>
        <v>70.41600000000001</v>
      </c>
      <c r="R62" s="32">
        <f>O62*R63</f>
        <v>140.83200000000002</v>
      </c>
      <c r="S62" s="32">
        <f>O62*S63</f>
        <v>96.822</v>
      </c>
    </row>
    <row r="63" spans="1:19" ht="33.75" hidden="1">
      <c r="A63" s="182"/>
      <c r="B63" s="185"/>
      <c r="C63" s="1" t="s">
        <v>87</v>
      </c>
      <c r="D63" s="1" t="s">
        <v>88</v>
      </c>
      <c r="E63" s="20" t="s">
        <v>89</v>
      </c>
      <c r="F63" s="1" t="s">
        <v>91</v>
      </c>
      <c r="G63" s="185"/>
      <c r="H63" s="185"/>
      <c r="I63" s="185"/>
      <c r="J63" s="1"/>
      <c r="K63" s="185"/>
      <c r="L63" s="1"/>
      <c r="M63" s="171"/>
      <c r="N63" s="171"/>
      <c r="O63" s="173"/>
      <c r="P63" s="223">
        <v>0.35</v>
      </c>
      <c r="Q63" s="190">
        <v>0.08</v>
      </c>
      <c r="R63" s="177">
        <v>0.16</v>
      </c>
      <c r="S63" s="177">
        <v>0.11</v>
      </c>
    </row>
    <row r="64" spans="1:19" ht="66.75" customHeight="1" hidden="1">
      <c r="A64" s="183"/>
      <c r="B64" s="186"/>
      <c r="C64" s="1" t="s">
        <v>92</v>
      </c>
      <c r="D64" s="1" t="s">
        <v>93</v>
      </c>
      <c r="E64" s="20" t="s">
        <v>94</v>
      </c>
      <c r="F64" s="1" t="s">
        <v>95</v>
      </c>
      <c r="G64" s="186"/>
      <c r="H64" s="186"/>
      <c r="I64" s="186"/>
      <c r="J64" s="1"/>
      <c r="K64" s="185"/>
      <c r="L64" s="1"/>
      <c r="M64" s="172"/>
      <c r="N64" s="172"/>
      <c r="O64" s="180"/>
      <c r="P64" s="224"/>
      <c r="Q64" s="191"/>
      <c r="R64" s="178"/>
      <c r="S64" s="178"/>
    </row>
    <row r="65" ht="78.75" customHeight="1" hidden="1">
      <c r="O65" s="119"/>
    </row>
    <row r="66" ht="12.75" hidden="1">
      <c r="O66" s="119"/>
    </row>
    <row r="67" ht="12.75" hidden="1">
      <c r="O67" s="119"/>
    </row>
    <row r="68" spans="1:19" ht="41.25" customHeight="1">
      <c r="A68" s="181">
        <v>1</v>
      </c>
      <c r="B68" s="184">
        <v>5</v>
      </c>
      <c r="C68" s="107" t="s">
        <v>474</v>
      </c>
      <c r="D68" s="122" t="s">
        <v>475</v>
      </c>
      <c r="E68" s="113" t="s">
        <v>476</v>
      </c>
      <c r="F68" s="46" t="s">
        <v>477</v>
      </c>
      <c r="G68" s="184" t="s">
        <v>478</v>
      </c>
      <c r="H68" s="258" t="s">
        <v>479</v>
      </c>
      <c r="I68" s="319" t="s">
        <v>700</v>
      </c>
      <c r="J68" s="19"/>
      <c r="K68" s="184" t="s">
        <v>581</v>
      </c>
      <c r="L68" s="19"/>
      <c r="M68" s="320">
        <v>19.3</v>
      </c>
      <c r="N68" s="170">
        <v>90</v>
      </c>
      <c r="O68" s="179">
        <f>M68*N68</f>
        <v>1737</v>
      </c>
      <c r="P68" s="32">
        <f>O68*P69</f>
        <v>607.9499999999999</v>
      </c>
      <c r="Q68" s="32">
        <f>O68*Q69</f>
        <v>208.44</v>
      </c>
      <c r="R68" s="32">
        <f>O68*R69</f>
        <v>243.18000000000004</v>
      </c>
      <c r="S68" s="32">
        <f>O68*S69</f>
        <v>156.32999999999998</v>
      </c>
    </row>
    <row r="69" spans="1:19" ht="43.5" customHeight="1">
      <c r="A69" s="182"/>
      <c r="B69" s="185"/>
      <c r="C69" s="1" t="s">
        <v>480</v>
      </c>
      <c r="D69" s="46" t="s">
        <v>481</v>
      </c>
      <c r="E69" s="1" t="s">
        <v>482</v>
      </c>
      <c r="F69" s="1" t="s">
        <v>483</v>
      </c>
      <c r="G69" s="185"/>
      <c r="H69" s="259"/>
      <c r="I69" s="259"/>
      <c r="J69" s="19"/>
      <c r="K69" s="185"/>
      <c r="L69" s="19"/>
      <c r="M69" s="321"/>
      <c r="N69" s="171"/>
      <c r="O69" s="173"/>
      <c r="P69" s="188">
        <v>0.35</v>
      </c>
      <c r="Q69" s="190">
        <v>0.12</v>
      </c>
      <c r="R69" s="177">
        <v>0.14</v>
      </c>
      <c r="S69" s="177">
        <v>0.09</v>
      </c>
    </row>
    <row r="70" spans="1:19" ht="37.5" customHeight="1">
      <c r="A70" s="182"/>
      <c r="B70" s="185"/>
      <c r="C70" s="1" t="s">
        <v>484</v>
      </c>
      <c r="D70" s="46" t="s">
        <v>485</v>
      </c>
      <c r="E70" s="20" t="s">
        <v>486</v>
      </c>
      <c r="F70" s="1" t="s">
        <v>487</v>
      </c>
      <c r="G70" s="185"/>
      <c r="H70" s="259"/>
      <c r="I70" s="259"/>
      <c r="J70" s="19"/>
      <c r="K70" s="185"/>
      <c r="L70" s="19"/>
      <c r="M70" s="321"/>
      <c r="N70" s="171"/>
      <c r="O70" s="173"/>
      <c r="P70" s="200"/>
      <c r="Q70" s="201"/>
      <c r="R70" s="152"/>
      <c r="S70" s="152"/>
    </row>
    <row r="71" spans="1:19" ht="32.25" customHeight="1">
      <c r="A71" s="182"/>
      <c r="B71" s="185"/>
      <c r="C71" s="1" t="s">
        <v>378</v>
      </c>
      <c r="D71" s="46" t="s">
        <v>454</v>
      </c>
      <c r="E71" s="20" t="s">
        <v>455</v>
      </c>
      <c r="F71" s="4" t="s">
        <v>379</v>
      </c>
      <c r="G71" s="185"/>
      <c r="H71" s="259"/>
      <c r="I71" s="259"/>
      <c r="J71" s="19"/>
      <c r="K71" s="185"/>
      <c r="L71" s="19"/>
      <c r="M71" s="321"/>
      <c r="N71" s="171"/>
      <c r="O71" s="173"/>
      <c r="P71" s="200"/>
      <c r="Q71" s="201"/>
      <c r="R71" s="152"/>
      <c r="S71" s="152"/>
    </row>
    <row r="72" spans="1:19" ht="35.25" customHeight="1">
      <c r="A72" s="183"/>
      <c r="B72" s="186"/>
      <c r="C72" s="1" t="s">
        <v>11</v>
      </c>
      <c r="D72" s="1" t="s">
        <v>12</v>
      </c>
      <c r="E72" s="20" t="s">
        <v>13</v>
      </c>
      <c r="F72" s="1" t="s">
        <v>14</v>
      </c>
      <c r="G72" s="186"/>
      <c r="H72" s="260"/>
      <c r="I72" s="260"/>
      <c r="J72" s="19"/>
      <c r="K72" s="186"/>
      <c r="L72" s="19"/>
      <c r="M72" s="322"/>
      <c r="N72" s="172"/>
      <c r="O72" s="180"/>
      <c r="P72" s="189"/>
      <c r="Q72" s="191"/>
      <c r="R72" s="178"/>
      <c r="S72" s="178"/>
    </row>
    <row r="73" spans="1:19" ht="46.5" customHeight="1">
      <c r="A73" s="181">
        <v>2</v>
      </c>
      <c r="B73" s="184">
        <v>4</v>
      </c>
      <c r="C73" s="1" t="s">
        <v>682</v>
      </c>
      <c r="D73" s="1" t="s">
        <v>684</v>
      </c>
      <c r="E73" s="1" t="s">
        <v>683</v>
      </c>
      <c r="F73" s="1" t="s">
        <v>685</v>
      </c>
      <c r="G73" s="184"/>
      <c r="H73" s="184"/>
      <c r="I73" s="319" t="s">
        <v>699</v>
      </c>
      <c r="J73" s="19"/>
      <c r="K73" s="184" t="s">
        <v>581</v>
      </c>
      <c r="L73" s="19"/>
      <c r="M73" s="320">
        <v>19.3</v>
      </c>
      <c r="N73" s="170">
        <v>72</v>
      </c>
      <c r="O73" s="179">
        <f>M73*N73</f>
        <v>1389.6000000000001</v>
      </c>
      <c r="P73" s="35">
        <f>O73*P74</f>
        <v>486.36</v>
      </c>
      <c r="Q73" s="35">
        <f>O73*Q74</f>
        <v>166.752</v>
      </c>
      <c r="R73" s="35">
        <f>O73*R74</f>
        <v>194.54400000000004</v>
      </c>
      <c r="S73" s="35">
        <f>O73*S74</f>
        <v>125.06400000000001</v>
      </c>
    </row>
    <row r="74" spans="1:19" ht="35.25" customHeight="1">
      <c r="A74" s="182"/>
      <c r="B74" s="185"/>
      <c r="C74" s="1" t="s">
        <v>686</v>
      </c>
      <c r="D74" s="46" t="s">
        <v>687</v>
      </c>
      <c r="E74" s="20" t="s">
        <v>688</v>
      </c>
      <c r="F74" s="1" t="s">
        <v>689</v>
      </c>
      <c r="G74" s="185"/>
      <c r="H74" s="185"/>
      <c r="I74" s="259"/>
      <c r="J74" s="19"/>
      <c r="K74" s="185"/>
      <c r="L74" s="19"/>
      <c r="M74" s="321"/>
      <c r="N74" s="171"/>
      <c r="O74" s="173"/>
      <c r="P74" s="188">
        <v>0.35</v>
      </c>
      <c r="Q74" s="190">
        <v>0.12</v>
      </c>
      <c r="R74" s="177">
        <v>0.14</v>
      </c>
      <c r="S74" s="177">
        <v>0.09</v>
      </c>
    </row>
    <row r="75" spans="1:19" ht="35.25" customHeight="1">
      <c r="A75" s="182"/>
      <c r="B75" s="185"/>
      <c r="C75" s="1" t="s">
        <v>690</v>
      </c>
      <c r="D75" s="46" t="s">
        <v>691</v>
      </c>
      <c r="E75" s="20" t="s">
        <v>692</v>
      </c>
      <c r="F75" s="1" t="s">
        <v>693</v>
      </c>
      <c r="G75" s="185"/>
      <c r="H75" s="185"/>
      <c r="I75" s="259"/>
      <c r="J75" s="19"/>
      <c r="K75" s="185"/>
      <c r="L75" s="19"/>
      <c r="M75" s="321"/>
      <c r="N75" s="171"/>
      <c r="O75" s="173"/>
      <c r="P75" s="200"/>
      <c r="Q75" s="201"/>
      <c r="R75" s="152"/>
      <c r="S75" s="152"/>
    </row>
    <row r="76" spans="1:19" ht="35.25" customHeight="1">
      <c r="A76" s="183"/>
      <c r="B76" s="186"/>
      <c r="C76" s="1" t="s">
        <v>694</v>
      </c>
      <c r="D76" s="46" t="s">
        <v>695</v>
      </c>
      <c r="E76" s="20" t="s">
        <v>696</v>
      </c>
      <c r="F76" s="1" t="s">
        <v>697</v>
      </c>
      <c r="G76" s="186"/>
      <c r="H76" s="186"/>
      <c r="I76" s="260"/>
      <c r="J76" s="19"/>
      <c r="K76" s="186"/>
      <c r="L76" s="19"/>
      <c r="M76" s="322"/>
      <c r="N76" s="172"/>
      <c r="O76" s="180"/>
      <c r="P76" s="189"/>
      <c r="Q76" s="191"/>
      <c r="R76" s="178"/>
      <c r="S76" s="178"/>
    </row>
    <row r="77" spans="1:19" ht="35.25" customHeight="1">
      <c r="A77" s="181">
        <v>3</v>
      </c>
      <c r="B77" s="184">
        <v>3</v>
      </c>
      <c r="C77" s="1" t="s">
        <v>26</v>
      </c>
      <c r="D77" s="1" t="s">
        <v>27</v>
      </c>
      <c r="E77" s="20" t="s">
        <v>28</v>
      </c>
      <c r="F77" s="1" t="s">
        <v>29</v>
      </c>
      <c r="G77" s="184" t="s">
        <v>30</v>
      </c>
      <c r="H77" s="184" t="s">
        <v>31</v>
      </c>
      <c r="I77" s="184" t="s">
        <v>24</v>
      </c>
      <c r="J77" s="1"/>
      <c r="K77" s="184" t="s">
        <v>581</v>
      </c>
      <c r="L77" s="1"/>
      <c r="M77" s="170">
        <v>19.3</v>
      </c>
      <c r="N77" s="170">
        <v>54</v>
      </c>
      <c r="O77" s="179">
        <f>M77*N77</f>
        <v>1042.2</v>
      </c>
      <c r="P77" s="32">
        <f>O77*P78</f>
        <v>364.77</v>
      </c>
      <c r="Q77" s="32">
        <f>O77*Q78</f>
        <v>125.06400000000001</v>
      </c>
      <c r="R77" s="32">
        <f>O77*R78</f>
        <v>145.90800000000002</v>
      </c>
      <c r="S77" s="32">
        <f>O77*S78</f>
        <v>93.798</v>
      </c>
    </row>
    <row r="78" spans="1:19" ht="35.25" customHeight="1">
      <c r="A78" s="182"/>
      <c r="B78" s="185"/>
      <c r="C78" s="1" t="s">
        <v>32</v>
      </c>
      <c r="D78" s="1" t="s">
        <v>33</v>
      </c>
      <c r="E78" s="20" t="s">
        <v>34</v>
      </c>
      <c r="F78" s="1" t="s">
        <v>35</v>
      </c>
      <c r="G78" s="185"/>
      <c r="H78" s="185"/>
      <c r="I78" s="185"/>
      <c r="J78" s="1"/>
      <c r="K78" s="185"/>
      <c r="L78" s="1"/>
      <c r="M78" s="171"/>
      <c r="N78" s="171"/>
      <c r="O78" s="173"/>
      <c r="P78" s="188">
        <v>0.35</v>
      </c>
      <c r="Q78" s="190">
        <v>0.12</v>
      </c>
      <c r="R78" s="176">
        <v>0.14</v>
      </c>
      <c r="S78" s="177">
        <v>0.09</v>
      </c>
    </row>
    <row r="79" spans="1:19" ht="35.25" customHeight="1">
      <c r="A79" s="183"/>
      <c r="B79" s="186"/>
      <c r="C79" s="144" t="s">
        <v>36</v>
      </c>
      <c r="D79" s="144" t="s">
        <v>37</v>
      </c>
      <c r="E79" s="145" t="s">
        <v>38</v>
      </c>
      <c r="F79" s="144" t="s">
        <v>39</v>
      </c>
      <c r="G79" s="186"/>
      <c r="H79" s="186"/>
      <c r="I79" s="186"/>
      <c r="J79" s="1"/>
      <c r="K79" s="186"/>
      <c r="L79" s="1"/>
      <c r="M79" s="172"/>
      <c r="N79" s="172"/>
      <c r="O79" s="180"/>
      <c r="P79" s="189"/>
      <c r="Q79" s="191"/>
      <c r="R79" s="176"/>
      <c r="S79" s="178"/>
    </row>
    <row r="80" spans="1:19" ht="35.25" customHeight="1">
      <c r="A80" s="168">
        <v>4</v>
      </c>
      <c r="B80" s="168">
        <v>2</v>
      </c>
      <c r="C80" s="22" t="s">
        <v>15</v>
      </c>
      <c r="D80" s="22" t="s">
        <v>16</v>
      </c>
      <c r="E80" s="22" t="s">
        <v>261</v>
      </c>
      <c r="F80" s="59" t="s">
        <v>17</v>
      </c>
      <c r="G80" s="156" t="s">
        <v>18</v>
      </c>
      <c r="H80" s="323" t="s">
        <v>38</v>
      </c>
      <c r="I80" s="156" t="s">
        <v>23</v>
      </c>
      <c r="J80" s="72"/>
      <c r="K80" s="156" t="s">
        <v>326</v>
      </c>
      <c r="L80" s="72"/>
      <c r="M80" s="164">
        <v>19.3</v>
      </c>
      <c r="N80" s="170">
        <v>42</v>
      </c>
      <c r="O80" s="179">
        <f>M80*N80</f>
        <v>810.6</v>
      </c>
      <c r="P80" s="32">
        <f>O80*P81</f>
        <v>243.18</v>
      </c>
      <c r="Q80" s="32">
        <f>O80*Q81</f>
        <v>89.166</v>
      </c>
      <c r="R80" s="32">
        <f>O80*R81</f>
        <v>89.166</v>
      </c>
      <c r="S80" s="32">
        <f>O80*S81</f>
        <v>64.848</v>
      </c>
    </row>
    <row r="81" spans="1:19" ht="35.25" customHeight="1" thickBot="1">
      <c r="A81" s="226"/>
      <c r="B81" s="226"/>
      <c r="C81" s="22" t="s">
        <v>19</v>
      </c>
      <c r="D81" s="22" t="s">
        <v>20</v>
      </c>
      <c r="E81" s="22" t="s">
        <v>261</v>
      </c>
      <c r="F81" s="22" t="s">
        <v>21</v>
      </c>
      <c r="G81" s="157"/>
      <c r="H81" s="324"/>
      <c r="I81" s="157"/>
      <c r="J81" s="72"/>
      <c r="K81" s="157"/>
      <c r="L81" s="72"/>
      <c r="M81" s="165"/>
      <c r="N81" s="172"/>
      <c r="O81" s="180"/>
      <c r="P81" s="71">
        <v>0.3</v>
      </c>
      <c r="Q81" s="63">
        <v>0.11</v>
      </c>
      <c r="R81" s="70">
        <v>0.11</v>
      </c>
      <c r="S81" s="70">
        <v>0.08</v>
      </c>
    </row>
    <row r="82" spans="1:19" ht="35.25" customHeight="1" thickTop="1">
      <c r="A82" s="204">
        <v>5</v>
      </c>
      <c r="B82" s="204">
        <v>3</v>
      </c>
      <c r="C82" s="114" t="s">
        <v>583</v>
      </c>
      <c r="D82" s="114" t="s">
        <v>584</v>
      </c>
      <c r="E82" s="114" t="s">
        <v>585</v>
      </c>
      <c r="F82" s="114" t="s">
        <v>586</v>
      </c>
      <c r="G82" s="211" t="s">
        <v>587</v>
      </c>
      <c r="H82" s="207" t="s">
        <v>588</v>
      </c>
      <c r="I82" s="207" t="s">
        <v>142</v>
      </c>
      <c r="J82" s="72"/>
      <c r="K82" s="207" t="s">
        <v>326</v>
      </c>
      <c r="L82" s="72"/>
      <c r="M82" s="170">
        <v>19.3</v>
      </c>
      <c r="N82" s="164">
        <v>54</v>
      </c>
      <c r="O82" s="179">
        <f>M82*N82</f>
        <v>1042.2</v>
      </c>
      <c r="P82" s="73">
        <f>PRODUCT(O82*P83)</f>
        <v>364.77</v>
      </c>
      <c r="Q82" s="73">
        <v>217.62</v>
      </c>
      <c r="R82" s="73">
        <v>110.9025</v>
      </c>
      <c r="S82" s="73">
        <v>6.278</v>
      </c>
    </row>
    <row r="83" spans="1:19" ht="35.25" customHeight="1">
      <c r="A83" s="205"/>
      <c r="B83" s="205"/>
      <c r="C83" s="114" t="s">
        <v>589</v>
      </c>
      <c r="D83" s="114" t="s">
        <v>590</v>
      </c>
      <c r="E83" s="114" t="s">
        <v>261</v>
      </c>
      <c r="F83" s="114" t="s">
        <v>591</v>
      </c>
      <c r="G83" s="212"/>
      <c r="H83" s="208"/>
      <c r="I83" s="208"/>
      <c r="J83" s="72"/>
      <c r="K83" s="208"/>
      <c r="L83" s="72"/>
      <c r="M83" s="171"/>
      <c r="N83" s="210"/>
      <c r="O83" s="173"/>
      <c r="P83" s="188">
        <v>0.35</v>
      </c>
      <c r="Q83" s="190">
        <v>0.06</v>
      </c>
      <c r="R83" s="177">
        <v>0.17</v>
      </c>
      <c r="S83" s="177">
        <v>0.12</v>
      </c>
    </row>
    <row r="84" spans="1:19" ht="35.25" customHeight="1">
      <c r="A84" s="206"/>
      <c r="B84" s="206"/>
      <c r="C84" s="114" t="s">
        <v>592</v>
      </c>
      <c r="D84" s="114" t="s">
        <v>593</v>
      </c>
      <c r="E84" s="114" t="s">
        <v>594</v>
      </c>
      <c r="F84" s="114" t="s">
        <v>595</v>
      </c>
      <c r="G84" s="213"/>
      <c r="H84" s="209"/>
      <c r="I84" s="209"/>
      <c r="J84" s="72"/>
      <c r="K84" s="209"/>
      <c r="L84" s="72"/>
      <c r="M84" s="172"/>
      <c r="N84" s="165"/>
      <c r="O84" s="180"/>
      <c r="P84" s="189"/>
      <c r="Q84" s="191"/>
      <c r="R84" s="178"/>
      <c r="S84" s="178"/>
    </row>
    <row r="85" spans="1:19" ht="35.25" customHeight="1">
      <c r="A85" s="202">
        <v>6</v>
      </c>
      <c r="B85" s="184">
        <v>4</v>
      </c>
      <c r="C85" s="137" t="s">
        <v>613</v>
      </c>
      <c r="D85" s="122" t="s">
        <v>614</v>
      </c>
      <c r="E85" s="113" t="s">
        <v>615</v>
      </c>
      <c r="F85" s="125" t="s">
        <v>616</v>
      </c>
      <c r="G85" s="184" t="s">
        <v>617</v>
      </c>
      <c r="H85" s="184" t="s">
        <v>618</v>
      </c>
      <c r="I85" s="184" t="s">
        <v>141</v>
      </c>
      <c r="J85" s="19"/>
      <c r="K85" s="168" t="s">
        <v>581</v>
      </c>
      <c r="L85" s="19"/>
      <c r="M85" s="170">
        <v>19.3</v>
      </c>
      <c r="N85" s="170">
        <v>54</v>
      </c>
      <c r="O85" s="179">
        <f>M85*N85</f>
        <v>1042.2</v>
      </c>
      <c r="P85" s="32">
        <f>O85*P86</f>
        <v>364.77</v>
      </c>
      <c r="Q85" s="32">
        <f>O85*Q86</f>
        <v>125.06400000000001</v>
      </c>
      <c r="R85" s="32">
        <f>O85*R86</f>
        <v>145.90800000000002</v>
      </c>
      <c r="S85" s="32">
        <f>O85*S86</f>
        <v>93.798</v>
      </c>
    </row>
    <row r="86" spans="1:19" ht="35.25" customHeight="1">
      <c r="A86" s="203"/>
      <c r="B86" s="185"/>
      <c r="C86" s="137" t="s">
        <v>619</v>
      </c>
      <c r="D86" s="122" t="s">
        <v>620</v>
      </c>
      <c r="E86" s="113" t="s">
        <v>621</v>
      </c>
      <c r="F86" s="106" t="s">
        <v>622</v>
      </c>
      <c r="G86" s="185"/>
      <c r="H86" s="185"/>
      <c r="I86" s="185"/>
      <c r="J86" s="19"/>
      <c r="K86" s="169"/>
      <c r="L86" s="19"/>
      <c r="M86" s="171"/>
      <c r="N86" s="171"/>
      <c r="O86" s="173"/>
      <c r="P86" s="188">
        <v>0.35</v>
      </c>
      <c r="Q86" s="190">
        <v>0.12</v>
      </c>
      <c r="R86" s="176">
        <v>0.14</v>
      </c>
      <c r="S86" s="177">
        <v>0.09</v>
      </c>
    </row>
    <row r="87" spans="1:19" ht="35.25" customHeight="1">
      <c r="A87" s="203"/>
      <c r="B87" s="185"/>
      <c r="C87" s="137" t="s">
        <v>623</v>
      </c>
      <c r="D87" s="106" t="s">
        <v>624</v>
      </c>
      <c r="E87" s="113" t="s">
        <v>625</v>
      </c>
      <c r="F87" s="106" t="s">
        <v>626</v>
      </c>
      <c r="G87" s="185"/>
      <c r="H87" s="185"/>
      <c r="I87" s="185"/>
      <c r="J87" s="19"/>
      <c r="K87" s="169"/>
      <c r="L87" s="19"/>
      <c r="M87" s="171"/>
      <c r="N87" s="171"/>
      <c r="O87" s="173"/>
      <c r="P87" s="200"/>
      <c r="Q87" s="201"/>
      <c r="R87" s="176"/>
      <c r="S87" s="152"/>
    </row>
    <row r="88" spans="1:19" ht="35.25" customHeight="1">
      <c r="A88" s="203"/>
      <c r="B88" s="185"/>
      <c r="C88" s="137" t="s">
        <v>630</v>
      </c>
      <c r="D88" s="106" t="s">
        <v>627</v>
      </c>
      <c r="E88" s="113" t="s">
        <v>628</v>
      </c>
      <c r="F88" s="106" t="s">
        <v>629</v>
      </c>
      <c r="G88" s="186"/>
      <c r="H88" s="185"/>
      <c r="I88" s="185"/>
      <c r="J88" s="19"/>
      <c r="K88" s="169"/>
      <c r="L88" s="19"/>
      <c r="M88" s="172"/>
      <c r="N88" s="171"/>
      <c r="O88" s="173"/>
      <c r="P88" s="189"/>
      <c r="Q88" s="191"/>
      <c r="R88" s="176"/>
      <c r="S88" s="178"/>
    </row>
    <row r="89" spans="1:19" ht="35.25" customHeight="1">
      <c r="A89" s="153">
        <v>7</v>
      </c>
      <c r="B89" s="192">
        <v>3</v>
      </c>
      <c r="C89" s="107" t="s">
        <v>459</v>
      </c>
      <c r="D89" s="122" t="s">
        <v>460</v>
      </c>
      <c r="E89" s="113" t="s">
        <v>461</v>
      </c>
      <c r="F89" s="107" t="s">
        <v>462</v>
      </c>
      <c r="G89" s="194" t="s">
        <v>465</v>
      </c>
      <c r="H89" s="194" t="s">
        <v>466</v>
      </c>
      <c r="I89" s="197" t="s">
        <v>140</v>
      </c>
      <c r="J89" s="123"/>
      <c r="K89" s="156" t="s">
        <v>581</v>
      </c>
      <c r="L89" s="121"/>
      <c r="M89" s="170">
        <v>19.3</v>
      </c>
      <c r="N89" s="170">
        <v>54</v>
      </c>
      <c r="O89" s="179">
        <f>M89*N89</f>
        <v>1042.2</v>
      </c>
      <c r="P89" s="32">
        <f>O89*P90</f>
        <v>364.77</v>
      </c>
      <c r="Q89" s="32">
        <f>O89*Q90</f>
        <v>125.06400000000001</v>
      </c>
      <c r="R89" s="32">
        <f>O89*R90</f>
        <v>145.90800000000002</v>
      </c>
      <c r="S89" s="32">
        <f>O89*S90</f>
        <v>93.798</v>
      </c>
    </row>
    <row r="90" spans="1:19" ht="35.25" customHeight="1">
      <c r="A90" s="154"/>
      <c r="B90" s="193"/>
      <c r="C90" s="106" t="s">
        <v>467</v>
      </c>
      <c r="D90" s="107" t="s">
        <v>468</v>
      </c>
      <c r="E90" s="124" t="s">
        <v>469</v>
      </c>
      <c r="F90" s="106" t="s">
        <v>470</v>
      </c>
      <c r="G90" s="195"/>
      <c r="H90" s="195"/>
      <c r="I90" s="198"/>
      <c r="J90" s="123"/>
      <c r="K90" s="158"/>
      <c r="L90" s="121"/>
      <c r="M90" s="171"/>
      <c r="N90" s="171"/>
      <c r="O90" s="173"/>
      <c r="P90" s="188">
        <v>0.35</v>
      </c>
      <c r="Q90" s="190">
        <v>0.12</v>
      </c>
      <c r="R90" s="176">
        <v>0.14</v>
      </c>
      <c r="S90" s="177">
        <v>0.09</v>
      </c>
    </row>
    <row r="91" spans="1:19" ht="35.25" customHeight="1" thickBot="1">
      <c r="A91" s="154"/>
      <c r="B91" s="193"/>
      <c r="C91" s="106" t="s">
        <v>471</v>
      </c>
      <c r="D91" s="125" t="s">
        <v>561</v>
      </c>
      <c r="E91" s="113" t="s">
        <v>472</v>
      </c>
      <c r="F91" s="126" t="s">
        <v>473</v>
      </c>
      <c r="G91" s="196"/>
      <c r="H91" s="196"/>
      <c r="I91" s="199"/>
      <c r="J91" s="123"/>
      <c r="K91" s="157"/>
      <c r="L91" s="121"/>
      <c r="M91" s="172"/>
      <c r="N91" s="172"/>
      <c r="O91" s="180"/>
      <c r="P91" s="189"/>
      <c r="Q91" s="191"/>
      <c r="R91" s="176"/>
      <c r="S91" s="178"/>
    </row>
    <row r="92" spans="1:19" ht="35.25" customHeight="1" thickTop="1">
      <c r="A92" s="159">
        <v>8</v>
      </c>
      <c r="B92" s="159">
        <v>3</v>
      </c>
      <c r="C92" s="22" t="s">
        <v>223</v>
      </c>
      <c r="D92" s="22" t="s">
        <v>224</v>
      </c>
      <c r="E92" s="22" t="s">
        <v>225</v>
      </c>
      <c r="F92" s="22" t="s">
        <v>226</v>
      </c>
      <c r="G92" s="156" t="s">
        <v>227</v>
      </c>
      <c r="H92" s="151" t="s">
        <v>228</v>
      </c>
      <c r="I92" s="156" t="s">
        <v>142</v>
      </c>
      <c r="J92" s="72"/>
      <c r="K92" s="168" t="s">
        <v>581</v>
      </c>
      <c r="L92" s="72"/>
      <c r="M92" s="170">
        <v>19.3</v>
      </c>
      <c r="N92" s="170">
        <v>54</v>
      </c>
      <c r="O92" s="179">
        <f>M92*N92</f>
        <v>1042.2</v>
      </c>
      <c r="P92" s="32">
        <f>O92*P93</f>
        <v>364.77</v>
      </c>
      <c r="Q92" s="73">
        <f>PRODUCT(Q93*O92)</f>
        <v>125.06400000000001</v>
      </c>
      <c r="R92" s="73">
        <f>PRODUCT(R93*O92)</f>
        <v>177.174</v>
      </c>
      <c r="S92" s="32">
        <f>O92*S93</f>
        <v>93.798</v>
      </c>
    </row>
    <row r="93" spans="1:19" ht="35.25" customHeight="1">
      <c r="A93" s="160"/>
      <c r="B93" s="160"/>
      <c r="C93" s="22" t="s">
        <v>229</v>
      </c>
      <c r="D93" s="22" t="s">
        <v>230</v>
      </c>
      <c r="E93" s="22" t="s">
        <v>231</v>
      </c>
      <c r="F93" s="22" t="s">
        <v>232</v>
      </c>
      <c r="G93" s="158"/>
      <c r="H93" s="158"/>
      <c r="I93" s="158"/>
      <c r="J93" s="72"/>
      <c r="K93" s="169"/>
      <c r="L93" s="72"/>
      <c r="M93" s="171"/>
      <c r="N93" s="171"/>
      <c r="O93" s="173"/>
      <c r="P93" s="188">
        <v>0.35</v>
      </c>
      <c r="Q93" s="190">
        <v>0.12</v>
      </c>
      <c r="R93" s="177">
        <v>0.17</v>
      </c>
      <c r="S93" s="177">
        <v>0.09</v>
      </c>
    </row>
    <row r="94" spans="1:19" ht="47.25" customHeight="1">
      <c r="A94" s="161"/>
      <c r="B94" s="161"/>
      <c r="C94" s="22" t="s">
        <v>210</v>
      </c>
      <c r="D94" s="22" t="s">
        <v>211</v>
      </c>
      <c r="E94" s="22" t="s">
        <v>212</v>
      </c>
      <c r="F94" s="22" t="s">
        <v>213</v>
      </c>
      <c r="G94" s="157"/>
      <c r="H94" s="157"/>
      <c r="I94" s="157"/>
      <c r="J94" s="50"/>
      <c r="K94" s="169"/>
      <c r="L94" s="50"/>
      <c r="M94" s="172"/>
      <c r="N94" s="172"/>
      <c r="O94" s="180"/>
      <c r="P94" s="189"/>
      <c r="Q94" s="191"/>
      <c r="R94" s="178"/>
      <c r="S94" s="178"/>
    </row>
    <row r="95" spans="1:19" ht="35.25" customHeight="1">
      <c r="A95" s="166">
        <v>9</v>
      </c>
      <c r="B95" s="166">
        <v>2</v>
      </c>
      <c r="C95" s="187" t="s">
        <v>216</v>
      </c>
      <c r="D95" s="187" t="s">
        <v>574</v>
      </c>
      <c r="E95" s="325" t="s">
        <v>575</v>
      </c>
      <c r="F95" s="326" t="s">
        <v>637</v>
      </c>
      <c r="G95" s="156" t="s">
        <v>576</v>
      </c>
      <c r="H95" s="156" t="s">
        <v>25</v>
      </c>
      <c r="I95" s="174" t="s">
        <v>724</v>
      </c>
      <c r="K95" s="174" t="s">
        <v>326</v>
      </c>
      <c r="M95" s="162">
        <v>19.3</v>
      </c>
      <c r="N95" s="164">
        <v>42</v>
      </c>
      <c r="O95" s="179">
        <f>M95*N95</f>
        <v>810.6</v>
      </c>
      <c r="P95" s="32">
        <f>O95*P96</f>
        <v>243.18</v>
      </c>
      <c r="Q95" s="32">
        <f>O95*Q96</f>
        <v>89.166</v>
      </c>
      <c r="R95" s="32">
        <f>O95*R96</f>
        <v>89.166</v>
      </c>
      <c r="S95" s="32">
        <f>O95*S96</f>
        <v>64.848</v>
      </c>
    </row>
    <row r="96" spans="1:19" ht="35.25" customHeight="1">
      <c r="A96" s="167"/>
      <c r="B96" s="167"/>
      <c r="C96" s="187" t="s">
        <v>577</v>
      </c>
      <c r="D96" s="187" t="s">
        <v>578</v>
      </c>
      <c r="E96" s="114" t="s">
        <v>579</v>
      </c>
      <c r="F96" s="326" t="s">
        <v>638</v>
      </c>
      <c r="G96" s="157"/>
      <c r="H96" s="158"/>
      <c r="I96" s="175"/>
      <c r="K96" s="175"/>
      <c r="M96" s="163"/>
      <c r="N96" s="165"/>
      <c r="O96" s="180"/>
      <c r="P96" s="71">
        <v>0.3</v>
      </c>
      <c r="Q96" s="110">
        <v>0.11</v>
      </c>
      <c r="R96" s="118">
        <v>0.11</v>
      </c>
      <c r="S96" s="66">
        <v>0.08</v>
      </c>
    </row>
    <row r="97" spans="1:19" ht="35.25" customHeight="1">
      <c r="A97" s="181">
        <v>10</v>
      </c>
      <c r="B97" s="184">
        <v>3</v>
      </c>
      <c r="C97" s="137" t="s">
        <v>560</v>
      </c>
      <c r="D97" s="122" t="s">
        <v>562</v>
      </c>
      <c r="E97" s="113" t="s">
        <v>563</v>
      </c>
      <c r="F97" s="125" t="s">
        <v>564</v>
      </c>
      <c r="G97" s="184" t="s">
        <v>568</v>
      </c>
      <c r="H97" s="184" t="s">
        <v>569</v>
      </c>
      <c r="I97" s="184" t="s">
        <v>22</v>
      </c>
      <c r="J97" s="19"/>
      <c r="K97" s="168" t="s">
        <v>581</v>
      </c>
      <c r="L97" s="19"/>
      <c r="M97" s="170">
        <v>19.3</v>
      </c>
      <c r="N97" s="170">
        <v>54</v>
      </c>
      <c r="O97" s="179">
        <f>M97*N97</f>
        <v>1042.2</v>
      </c>
      <c r="P97" s="32">
        <f>O97*P98</f>
        <v>364.77</v>
      </c>
      <c r="Q97" s="32">
        <f>O97*Q98</f>
        <v>125.06400000000001</v>
      </c>
      <c r="R97" s="32">
        <f>O97*R98</f>
        <v>145.90800000000002</v>
      </c>
      <c r="S97" s="32">
        <f>O97*S98</f>
        <v>93.798</v>
      </c>
    </row>
    <row r="98" spans="1:19" ht="35.25" customHeight="1">
      <c r="A98" s="182"/>
      <c r="B98" s="185"/>
      <c r="C98" s="137" t="s">
        <v>565</v>
      </c>
      <c r="D98" s="122" t="s">
        <v>40</v>
      </c>
      <c r="E98" s="106" t="s">
        <v>566</v>
      </c>
      <c r="F98" s="106" t="s">
        <v>567</v>
      </c>
      <c r="G98" s="185"/>
      <c r="H98" s="185"/>
      <c r="I98" s="185"/>
      <c r="J98" s="19"/>
      <c r="K98" s="169"/>
      <c r="L98" s="19"/>
      <c r="M98" s="171"/>
      <c r="N98" s="171"/>
      <c r="O98" s="173"/>
      <c r="P98" s="188">
        <v>0.35</v>
      </c>
      <c r="Q98" s="190">
        <v>0.12</v>
      </c>
      <c r="R98" s="176">
        <v>0.14</v>
      </c>
      <c r="S98" s="177">
        <v>0.09</v>
      </c>
    </row>
    <row r="99" spans="1:19" ht="35.25" customHeight="1">
      <c r="A99" s="183"/>
      <c r="B99" s="186"/>
      <c r="C99" s="137" t="s">
        <v>570</v>
      </c>
      <c r="D99" s="106" t="s">
        <v>571</v>
      </c>
      <c r="E99" s="113" t="s">
        <v>572</v>
      </c>
      <c r="F99" s="106" t="s">
        <v>41</v>
      </c>
      <c r="G99" s="186"/>
      <c r="H99" s="186"/>
      <c r="I99" s="186"/>
      <c r="J99" s="19"/>
      <c r="K99" s="169"/>
      <c r="L99" s="19"/>
      <c r="M99" s="172"/>
      <c r="N99" s="172"/>
      <c r="O99" s="180"/>
      <c r="P99" s="189"/>
      <c r="Q99" s="191"/>
      <c r="R99" s="176"/>
      <c r="S99" s="178"/>
    </row>
    <row r="100" spans="1:19" ht="41.25" customHeight="1">
      <c r="A100" s="181">
        <v>11</v>
      </c>
      <c r="B100" s="184">
        <v>3</v>
      </c>
      <c r="C100" s="137" t="s">
        <v>504</v>
      </c>
      <c r="D100" s="1" t="s">
        <v>505</v>
      </c>
      <c r="E100" s="20" t="s">
        <v>506</v>
      </c>
      <c r="F100" s="1" t="s">
        <v>507</v>
      </c>
      <c r="G100" s="184" t="s">
        <v>508</v>
      </c>
      <c r="H100" s="184" t="s">
        <v>503</v>
      </c>
      <c r="I100" s="194" t="s">
        <v>725</v>
      </c>
      <c r="J100" s="1"/>
      <c r="K100" s="184" t="s">
        <v>581</v>
      </c>
      <c r="L100" s="1"/>
      <c r="M100" s="170">
        <v>19.3</v>
      </c>
      <c r="N100" s="170">
        <v>54</v>
      </c>
      <c r="O100" s="179">
        <f>M100*N100</f>
        <v>1042.2</v>
      </c>
      <c r="P100" s="32">
        <f>O100*P101</f>
        <v>364.77</v>
      </c>
      <c r="Q100" s="32">
        <f>O100*Q101</f>
        <v>125.06400000000001</v>
      </c>
      <c r="R100" s="32">
        <f>O100*R101</f>
        <v>145.90800000000002</v>
      </c>
      <c r="S100" s="32">
        <f>O100*S101</f>
        <v>93.798</v>
      </c>
    </row>
    <row r="101" spans="1:19" ht="41.25" customHeight="1">
      <c r="A101" s="182"/>
      <c r="B101" s="185"/>
      <c r="C101" s="137" t="s">
        <v>509</v>
      </c>
      <c r="D101" s="1" t="s">
        <v>510</v>
      </c>
      <c r="E101" s="20" t="s">
        <v>511</v>
      </c>
      <c r="F101" s="1" t="s">
        <v>512</v>
      </c>
      <c r="G101" s="185"/>
      <c r="H101" s="185"/>
      <c r="I101" s="195"/>
      <c r="J101" s="1"/>
      <c r="K101" s="185"/>
      <c r="L101" s="1"/>
      <c r="M101" s="171"/>
      <c r="N101" s="171"/>
      <c r="O101" s="173"/>
      <c r="P101" s="223">
        <v>0.35</v>
      </c>
      <c r="Q101" s="190">
        <v>0.12</v>
      </c>
      <c r="R101" s="176">
        <v>0.14</v>
      </c>
      <c r="S101" s="177">
        <v>0.09</v>
      </c>
    </row>
    <row r="102" spans="1:19" ht="35.25" customHeight="1">
      <c r="A102" s="183"/>
      <c r="B102" s="186"/>
      <c r="C102" s="137" t="s">
        <v>513</v>
      </c>
      <c r="D102" s="1" t="s">
        <v>514</v>
      </c>
      <c r="E102" s="20" t="s">
        <v>515</v>
      </c>
      <c r="F102" s="1" t="s">
        <v>516</v>
      </c>
      <c r="G102" s="186"/>
      <c r="H102" s="186"/>
      <c r="I102" s="196"/>
      <c r="J102" s="1"/>
      <c r="K102" s="186"/>
      <c r="L102" s="1"/>
      <c r="M102" s="172"/>
      <c r="N102" s="172"/>
      <c r="O102" s="180"/>
      <c r="P102" s="224"/>
      <c r="Q102" s="191"/>
      <c r="R102" s="176"/>
      <c r="S102" s="178"/>
    </row>
    <row r="103" spans="1:19" ht="39.75" customHeight="1">
      <c r="A103" s="204">
        <v>12</v>
      </c>
      <c r="B103" s="204">
        <v>4</v>
      </c>
      <c r="C103" s="155" t="s">
        <v>596</v>
      </c>
      <c r="D103" s="155" t="s">
        <v>597</v>
      </c>
      <c r="E103" s="155" t="s">
        <v>598</v>
      </c>
      <c r="F103" s="142" t="s">
        <v>599</v>
      </c>
      <c r="G103" s="156" t="s">
        <v>600</v>
      </c>
      <c r="H103" s="156" t="s">
        <v>601</v>
      </c>
      <c r="I103" s="174" t="s">
        <v>726</v>
      </c>
      <c r="J103" s="92"/>
      <c r="K103" s="174" t="s">
        <v>326</v>
      </c>
      <c r="L103" s="92"/>
      <c r="M103" s="162">
        <v>19.3</v>
      </c>
      <c r="N103" s="164">
        <v>72</v>
      </c>
      <c r="O103" s="179">
        <v>1238.4</v>
      </c>
      <c r="P103" s="32">
        <f>O103*P104</f>
        <v>433.44</v>
      </c>
      <c r="Q103" s="32">
        <f>O103*Q104</f>
        <v>74.304</v>
      </c>
      <c r="R103" s="32">
        <f>O103*R104</f>
        <v>210.52800000000002</v>
      </c>
      <c r="S103" s="73">
        <v>6.278</v>
      </c>
    </row>
    <row r="104" spans="1:19" ht="36.75" customHeight="1">
      <c r="A104" s="205"/>
      <c r="B104" s="205"/>
      <c r="C104" s="155" t="s">
        <v>602</v>
      </c>
      <c r="D104" s="155" t="s">
        <v>603</v>
      </c>
      <c r="E104" s="155" t="s">
        <v>604</v>
      </c>
      <c r="F104" s="143" t="s">
        <v>605</v>
      </c>
      <c r="G104" s="158"/>
      <c r="H104" s="158"/>
      <c r="I104" s="304"/>
      <c r="J104" s="92"/>
      <c r="K104" s="304"/>
      <c r="L104" s="92"/>
      <c r="M104" s="215"/>
      <c r="N104" s="210"/>
      <c r="O104" s="173"/>
      <c r="P104" s="188">
        <v>0.35</v>
      </c>
      <c r="Q104" s="190">
        <v>0.06</v>
      </c>
      <c r="R104" s="177">
        <v>0.17</v>
      </c>
      <c r="S104" s="177">
        <v>0.12</v>
      </c>
    </row>
    <row r="105" spans="1:19" ht="48" customHeight="1">
      <c r="A105" s="205"/>
      <c r="B105" s="205"/>
      <c r="C105" s="155" t="s">
        <v>517</v>
      </c>
      <c r="D105" s="155" t="s">
        <v>606</v>
      </c>
      <c r="E105" s="155" t="s">
        <v>607</v>
      </c>
      <c r="F105" s="143" t="s">
        <v>608</v>
      </c>
      <c r="G105" s="158"/>
      <c r="H105" s="158"/>
      <c r="I105" s="304"/>
      <c r="J105" s="92"/>
      <c r="K105" s="304"/>
      <c r="L105" s="92"/>
      <c r="M105" s="215"/>
      <c r="N105" s="210"/>
      <c r="O105" s="173"/>
      <c r="P105" s="200"/>
      <c r="Q105" s="201"/>
      <c r="R105" s="152"/>
      <c r="S105" s="152"/>
    </row>
    <row r="106" spans="1:19" ht="53.25" customHeight="1">
      <c r="A106" s="206"/>
      <c r="B106" s="206"/>
      <c r="C106" s="155" t="s">
        <v>609</v>
      </c>
      <c r="D106" s="114" t="s">
        <v>610</v>
      </c>
      <c r="E106" s="114" t="s">
        <v>611</v>
      </c>
      <c r="F106" s="142" t="s">
        <v>612</v>
      </c>
      <c r="G106" s="157"/>
      <c r="H106" s="157"/>
      <c r="I106" s="175"/>
      <c r="J106" s="93"/>
      <c r="K106" s="175"/>
      <c r="L106" s="93"/>
      <c r="M106" s="163"/>
      <c r="N106" s="165"/>
      <c r="O106" s="180"/>
      <c r="P106" s="189"/>
      <c r="Q106" s="191"/>
      <c r="R106" s="178"/>
      <c r="S106" s="141"/>
    </row>
    <row r="107" spans="1:19" ht="31.5" customHeight="1">
      <c r="A107" s="166">
        <v>13</v>
      </c>
      <c r="B107" s="305">
        <v>3</v>
      </c>
      <c r="C107" s="22" t="s">
        <v>128</v>
      </c>
      <c r="D107" s="5" t="s">
        <v>129</v>
      </c>
      <c r="E107" s="22" t="s">
        <v>130</v>
      </c>
      <c r="F107" s="327" t="s">
        <v>131</v>
      </c>
      <c r="G107" s="156" t="s">
        <v>136</v>
      </c>
      <c r="H107" s="156" t="s">
        <v>90</v>
      </c>
      <c r="I107" s="156" t="s">
        <v>145</v>
      </c>
      <c r="J107" s="92"/>
      <c r="K107" s="229" t="s">
        <v>581</v>
      </c>
      <c r="L107" s="89"/>
      <c r="M107" s="170">
        <v>19.3</v>
      </c>
      <c r="N107" s="164">
        <v>54</v>
      </c>
      <c r="O107" s="179">
        <f>M107*N107</f>
        <v>1042.2</v>
      </c>
      <c r="P107" s="73">
        <f>PRODUCT(O107*P108)</f>
        <v>364.77</v>
      </c>
      <c r="Q107" s="73">
        <f>PRODUCT(Q108*O107)</f>
        <v>125.06400000000001</v>
      </c>
      <c r="R107" s="73">
        <f>PRODUCT(R108*O107)</f>
        <v>145.90800000000002</v>
      </c>
      <c r="S107" s="73">
        <v>6.278</v>
      </c>
    </row>
    <row r="108" spans="1:19" ht="40.5" customHeight="1">
      <c r="A108" s="214"/>
      <c r="B108" s="306"/>
      <c r="C108" s="22" t="s">
        <v>132</v>
      </c>
      <c r="D108" s="5" t="s">
        <v>133</v>
      </c>
      <c r="E108" s="22" t="s">
        <v>134</v>
      </c>
      <c r="F108" s="97" t="s">
        <v>135</v>
      </c>
      <c r="G108" s="158"/>
      <c r="H108" s="158"/>
      <c r="I108" s="158"/>
      <c r="J108" s="92"/>
      <c r="K108" s="230"/>
      <c r="L108" s="89"/>
      <c r="M108" s="171"/>
      <c r="N108" s="210"/>
      <c r="O108" s="173"/>
      <c r="P108" s="188">
        <v>0.35</v>
      </c>
      <c r="Q108" s="190">
        <v>0.12</v>
      </c>
      <c r="R108" s="177">
        <v>0.14</v>
      </c>
      <c r="S108" s="177">
        <v>0.09</v>
      </c>
    </row>
    <row r="109" spans="1:19" ht="67.5" customHeight="1">
      <c r="A109" s="167"/>
      <c r="B109" s="307"/>
      <c r="C109" s="22" t="s">
        <v>517</v>
      </c>
      <c r="D109" s="22" t="s">
        <v>137</v>
      </c>
      <c r="E109" s="22" t="s">
        <v>143</v>
      </c>
      <c r="F109" s="59" t="s">
        <v>144</v>
      </c>
      <c r="G109" s="157"/>
      <c r="H109" s="157"/>
      <c r="I109" s="157"/>
      <c r="J109" s="91"/>
      <c r="K109" s="231"/>
      <c r="L109" s="90"/>
      <c r="M109" s="172"/>
      <c r="N109" s="165"/>
      <c r="O109" s="180"/>
      <c r="P109" s="189"/>
      <c r="Q109" s="191"/>
      <c r="R109" s="178"/>
      <c r="S109" s="178"/>
    </row>
    <row r="110" spans="1:19" ht="53.25" customHeight="1">
      <c r="A110" s="166">
        <v>14</v>
      </c>
      <c r="B110" s="166">
        <v>3</v>
      </c>
      <c r="C110" s="22" t="s">
        <v>149</v>
      </c>
      <c r="D110" s="22" t="s">
        <v>137</v>
      </c>
      <c r="E110" s="22" t="s">
        <v>147</v>
      </c>
      <c r="F110" s="59" t="s">
        <v>242</v>
      </c>
      <c r="G110" s="166"/>
      <c r="H110" s="166"/>
      <c r="I110" s="156" t="s">
        <v>199</v>
      </c>
      <c r="J110" s="102"/>
      <c r="K110" s="229" t="s">
        <v>581</v>
      </c>
      <c r="L110" s="102"/>
      <c r="M110" s="170">
        <v>19.3</v>
      </c>
      <c r="N110" s="164">
        <v>54</v>
      </c>
      <c r="O110" s="179">
        <f>M110*N110</f>
        <v>1042.2</v>
      </c>
      <c r="P110" s="166">
        <f>O110*P112</f>
        <v>364.77</v>
      </c>
      <c r="Q110" s="166">
        <f>O110*Q112</f>
        <v>125.06400000000001</v>
      </c>
      <c r="R110" s="227">
        <f>O110*R112</f>
        <v>145.90800000000002</v>
      </c>
      <c r="S110" s="166">
        <f>O110*S112</f>
        <v>93.798</v>
      </c>
    </row>
    <row r="111" spans="1:19" ht="50.25" customHeight="1">
      <c r="A111" s="214"/>
      <c r="B111" s="214"/>
      <c r="C111" s="22" t="s">
        <v>146</v>
      </c>
      <c r="D111" s="22" t="s">
        <v>137</v>
      </c>
      <c r="E111" s="22" t="s">
        <v>147</v>
      </c>
      <c r="F111" s="59" t="s">
        <v>148</v>
      </c>
      <c r="G111" s="214"/>
      <c r="H111" s="214"/>
      <c r="I111" s="158"/>
      <c r="J111" s="92"/>
      <c r="K111" s="230"/>
      <c r="L111" s="92"/>
      <c r="M111" s="171"/>
      <c r="N111" s="210"/>
      <c r="O111" s="173"/>
      <c r="P111" s="167"/>
      <c r="Q111" s="167"/>
      <c r="R111" s="228"/>
      <c r="S111" s="167"/>
    </row>
    <row r="112" spans="1:19" ht="45">
      <c r="A112" s="167"/>
      <c r="B112" s="167"/>
      <c r="C112" s="22" t="s">
        <v>236</v>
      </c>
      <c r="D112" s="22" t="s">
        <v>237</v>
      </c>
      <c r="E112" s="22" t="s">
        <v>238</v>
      </c>
      <c r="F112" s="59" t="s">
        <v>239</v>
      </c>
      <c r="G112" s="167"/>
      <c r="H112" s="167"/>
      <c r="I112" s="157"/>
      <c r="J112" s="92"/>
      <c r="K112" s="231"/>
      <c r="L112" s="92"/>
      <c r="M112" s="172"/>
      <c r="N112" s="165"/>
      <c r="O112" s="180"/>
      <c r="P112" s="71">
        <v>0.35</v>
      </c>
      <c r="Q112" s="63">
        <v>0.12</v>
      </c>
      <c r="R112" s="70">
        <v>0.14</v>
      </c>
      <c r="S112" s="66">
        <v>0.09</v>
      </c>
    </row>
    <row r="113" spans="1:19" ht="33.75">
      <c r="A113" s="166">
        <v>15</v>
      </c>
      <c r="B113" s="166">
        <v>3</v>
      </c>
      <c r="C113" s="155" t="s">
        <v>54</v>
      </c>
      <c r="D113" s="43" t="s">
        <v>240</v>
      </c>
      <c r="E113" s="22" t="s">
        <v>241</v>
      </c>
      <c r="F113" s="84" t="s">
        <v>244</v>
      </c>
      <c r="G113" s="156" t="s">
        <v>136</v>
      </c>
      <c r="H113" s="156" t="s">
        <v>252</v>
      </c>
      <c r="I113" s="156" t="s">
        <v>245</v>
      </c>
      <c r="K113" s="229" t="s">
        <v>581</v>
      </c>
      <c r="M113" s="170">
        <v>19.3</v>
      </c>
      <c r="N113" s="164">
        <v>54</v>
      </c>
      <c r="O113" s="179">
        <f>M113*N113</f>
        <v>1042.2</v>
      </c>
      <c r="P113" s="221">
        <f>O113*P115</f>
        <v>364.77</v>
      </c>
      <c r="Q113" s="221">
        <f>O113*Q115</f>
        <v>125.06400000000001</v>
      </c>
      <c r="R113" s="221">
        <f>O113*R115</f>
        <v>145.90800000000002</v>
      </c>
      <c r="S113" s="221">
        <f>O113*S115</f>
        <v>93.798</v>
      </c>
    </row>
    <row r="114" spans="1:19" ht="33.75">
      <c r="A114" s="214"/>
      <c r="B114" s="214"/>
      <c r="C114" s="155" t="s">
        <v>246</v>
      </c>
      <c r="D114" s="111" t="s">
        <v>247</v>
      </c>
      <c r="E114" s="22" t="s">
        <v>241</v>
      </c>
      <c r="F114" s="84" t="s">
        <v>248</v>
      </c>
      <c r="G114" s="158"/>
      <c r="H114" s="158"/>
      <c r="I114" s="158"/>
      <c r="K114" s="230"/>
      <c r="M114" s="171"/>
      <c r="N114" s="210"/>
      <c r="O114" s="173"/>
      <c r="P114" s="225"/>
      <c r="Q114" s="225"/>
      <c r="R114" s="225"/>
      <c r="S114" s="225"/>
    </row>
    <row r="115" spans="1:19" ht="54.75" customHeight="1">
      <c r="A115" s="167"/>
      <c r="B115" s="167"/>
      <c r="C115" s="155" t="s">
        <v>55</v>
      </c>
      <c r="D115" s="22" t="s">
        <v>249</v>
      </c>
      <c r="E115" s="22" t="s">
        <v>250</v>
      </c>
      <c r="F115" s="84" t="s">
        <v>251</v>
      </c>
      <c r="G115" s="157"/>
      <c r="H115" s="157"/>
      <c r="I115" s="157"/>
      <c r="K115" s="231"/>
      <c r="M115" s="172"/>
      <c r="N115" s="165"/>
      <c r="O115" s="180"/>
      <c r="P115" s="33">
        <v>0.35</v>
      </c>
      <c r="Q115" s="57">
        <v>0.12</v>
      </c>
      <c r="R115" s="70">
        <v>0.14</v>
      </c>
      <c r="S115" s="66">
        <v>0.09</v>
      </c>
    </row>
    <row r="116" spans="1:19" ht="41.25" customHeight="1">
      <c r="A116" s="166">
        <v>16</v>
      </c>
      <c r="B116" s="166">
        <v>2</v>
      </c>
      <c r="C116" s="22" t="s">
        <v>233</v>
      </c>
      <c r="D116" s="22" t="s">
        <v>234</v>
      </c>
      <c r="E116" s="22" t="s">
        <v>235</v>
      </c>
      <c r="F116" s="22" t="s">
        <v>636</v>
      </c>
      <c r="G116" s="156"/>
      <c r="H116" s="156"/>
      <c r="I116" s="174" t="s">
        <v>245</v>
      </c>
      <c r="J116" s="88"/>
      <c r="K116" s="174" t="s">
        <v>581</v>
      </c>
      <c r="L116" s="88"/>
      <c r="M116" s="162">
        <v>19.3</v>
      </c>
      <c r="N116" s="210">
        <v>42</v>
      </c>
      <c r="O116" s="173">
        <v>651</v>
      </c>
      <c r="P116" s="32">
        <f>O116*P117</f>
        <v>227.85</v>
      </c>
      <c r="Q116" s="32">
        <f>O116*Q117</f>
        <v>78.11999999999999</v>
      </c>
      <c r="R116" s="32">
        <f>O116*R117</f>
        <v>91.14000000000001</v>
      </c>
      <c r="S116" s="32">
        <f>O116*S117</f>
        <v>58.589999999999996</v>
      </c>
    </row>
    <row r="117" spans="1:19" ht="51.75" customHeight="1">
      <c r="A117" s="167"/>
      <c r="B117" s="167"/>
      <c r="C117" s="22" t="s">
        <v>49</v>
      </c>
      <c r="D117" s="22" t="s">
        <v>50</v>
      </c>
      <c r="E117" s="22" t="s">
        <v>51</v>
      </c>
      <c r="F117" s="22" t="s">
        <v>52</v>
      </c>
      <c r="G117" s="157"/>
      <c r="H117" s="157"/>
      <c r="I117" s="175"/>
      <c r="J117" s="89"/>
      <c r="K117" s="175"/>
      <c r="L117" s="89"/>
      <c r="M117" s="163"/>
      <c r="N117" s="165"/>
      <c r="O117" s="180"/>
      <c r="P117" s="33">
        <v>0.35</v>
      </c>
      <c r="Q117" s="149">
        <v>0.12</v>
      </c>
      <c r="R117" s="66">
        <v>0.14</v>
      </c>
      <c r="S117" s="66">
        <v>0.09</v>
      </c>
    </row>
    <row r="118" spans="1:19" ht="22.5" hidden="1">
      <c r="A118" s="181">
        <v>40</v>
      </c>
      <c r="B118" s="184">
        <v>4</v>
      </c>
      <c r="C118" s="1" t="s">
        <v>103</v>
      </c>
      <c r="D118" s="1" t="s">
        <v>104</v>
      </c>
      <c r="E118" s="20" t="s">
        <v>105</v>
      </c>
      <c r="F118" s="1" t="s">
        <v>106</v>
      </c>
      <c r="G118" s="184" t="s">
        <v>107</v>
      </c>
      <c r="H118" s="184" t="s">
        <v>108</v>
      </c>
      <c r="I118" s="184" t="s">
        <v>102</v>
      </c>
      <c r="J118" s="1"/>
      <c r="K118" s="184" t="s">
        <v>326</v>
      </c>
      <c r="L118" s="1"/>
      <c r="M118" s="170">
        <v>15.5</v>
      </c>
      <c r="N118" s="170">
        <v>72</v>
      </c>
      <c r="O118" s="179">
        <f>M118*N118</f>
        <v>1116</v>
      </c>
      <c r="P118" s="32">
        <f>O118*P119</f>
        <v>446.40000000000003</v>
      </c>
      <c r="Q118" s="32">
        <f>O118*Q119</f>
        <v>290.16</v>
      </c>
      <c r="R118" s="32">
        <f>O118*R119</f>
        <v>147.87</v>
      </c>
      <c r="S118" s="32">
        <f>O118*S119</f>
        <v>8.37</v>
      </c>
    </row>
    <row r="119" spans="1:19" ht="33.75" hidden="1">
      <c r="A119" s="182"/>
      <c r="B119" s="185"/>
      <c r="C119" s="1" t="s">
        <v>109</v>
      </c>
      <c r="D119" s="1" t="s">
        <v>110</v>
      </c>
      <c r="E119" s="20" t="s">
        <v>111</v>
      </c>
      <c r="F119" s="1" t="s">
        <v>112</v>
      </c>
      <c r="G119" s="185"/>
      <c r="H119" s="185"/>
      <c r="I119" s="185"/>
      <c r="J119" s="1"/>
      <c r="K119" s="185"/>
      <c r="L119" s="1"/>
      <c r="M119" s="171"/>
      <c r="N119" s="171"/>
      <c r="O119" s="173"/>
      <c r="P119" s="223">
        <v>0.4</v>
      </c>
      <c r="Q119" s="190">
        <v>0.26</v>
      </c>
      <c r="R119" s="177">
        <v>0.1325</v>
      </c>
      <c r="S119" s="177">
        <v>0.0075</v>
      </c>
    </row>
    <row r="120" spans="1:19" ht="22.5" hidden="1">
      <c r="A120" s="182"/>
      <c r="B120" s="185"/>
      <c r="C120" s="1" t="s">
        <v>113</v>
      </c>
      <c r="D120" s="1" t="s">
        <v>114</v>
      </c>
      <c r="E120" s="20" t="s">
        <v>115</v>
      </c>
      <c r="F120" s="1" t="s">
        <v>116</v>
      </c>
      <c r="G120" s="185"/>
      <c r="H120" s="185"/>
      <c r="I120" s="185"/>
      <c r="J120" s="1"/>
      <c r="K120" s="185"/>
      <c r="L120" s="1"/>
      <c r="M120" s="171"/>
      <c r="N120" s="171"/>
      <c r="O120" s="173"/>
      <c r="P120" s="300"/>
      <c r="Q120" s="201"/>
      <c r="R120" s="152"/>
      <c r="S120" s="152"/>
    </row>
    <row r="121" spans="1:19" ht="33.75" hidden="1">
      <c r="A121" s="183"/>
      <c r="B121" s="186"/>
      <c r="C121" s="1" t="s">
        <v>71</v>
      </c>
      <c r="D121" s="1" t="s">
        <v>70</v>
      </c>
      <c r="E121" s="20" t="s">
        <v>69</v>
      </c>
      <c r="F121" s="1" t="s">
        <v>68</v>
      </c>
      <c r="G121" s="186"/>
      <c r="H121" s="186"/>
      <c r="I121" s="186"/>
      <c r="J121" s="1"/>
      <c r="K121" s="186"/>
      <c r="L121" s="1"/>
      <c r="M121" s="172"/>
      <c r="N121" s="172"/>
      <c r="O121" s="180"/>
      <c r="P121" s="224"/>
      <c r="Q121" s="191"/>
      <c r="R121" s="178"/>
      <c r="S121" s="178"/>
    </row>
    <row r="122" spans="1:19" ht="78.75" customHeight="1" hidden="1">
      <c r="A122" s="181">
        <v>43</v>
      </c>
      <c r="B122" s="184">
        <v>4</v>
      </c>
      <c r="C122" s="1" t="s">
        <v>117</v>
      </c>
      <c r="D122" s="1" t="s">
        <v>118</v>
      </c>
      <c r="E122" s="20" t="s">
        <v>119</v>
      </c>
      <c r="F122" s="1" t="s">
        <v>120</v>
      </c>
      <c r="G122" s="184" t="s">
        <v>121</v>
      </c>
      <c r="H122" s="168" t="s">
        <v>122</v>
      </c>
      <c r="I122" s="184" t="s">
        <v>102</v>
      </c>
      <c r="J122" s="1"/>
      <c r="K122" s="184" t="s">
        <v>326</v>
      </c>
      <c r="L122" s="1"/>
      <c r="M122" s="170">
        <v>15.5</v>
      </c>
      <c r="N122" s="170">
        <v>72</v>
      </c>
      <c r="O122" s="179">
        <f>M122*N122</f>
        <v>1116</v>
      </c>
      <c r="P122" s="32">
        <f>O122*P123</f>
        <v>446.40000000000003</v>
      </c>
      <c r="Q122" s="32">
        <f>O122*Q123</f>
        <v>290.16</v>
      </c>
      <c r="R122" s="32">
        <f>O122*R123</f>
        <v>147.87</v>
      </c>
      <c r="S122" s="32">
        <f>O122*S123</f>
        <v>8.37</v>
      </c>
    </row>
    <row r="123" spans="1:19" ht="22.5" hidden="1">
      <c r="A123" s="182"/>
      <c r="B123" s="185"/>
      <c r="C123" s="1" t="s">
        <v>123</v>
      </c>
      <c r="D123" s="1" t="s">
        <v>124</v>
      </c>
      <c r="E123" s="20" t="s">
        <v>119</v>
      </c>
      <c r="F123" s="1" t="s">
        <v>125</v>
      </c>
      <c r="G123" s="185"/>
      <c r="H123" s="169"/>
      <c r="I123" s="185"/>
      <c r="J123" s="1"/>
      <c r="K123" s="185"/>
      <c r="L123" s="1"/>
      <c r="M123" s="171"/>
      <c r="N123" s="171"/>
      <c r="O123" s="173"/>
      <c r="P123" s="188">
        <v>0.4</v>
      </c>
      <c r="Q123" s="190">
        <v>0.26</v>
      </c>
      <c r="R123" s="177">
        <v>0.1325</v>
      </c>
      <c r="S123" s="177">
        <v>0.0075</v>
      </c>
    </row>
    <row r="124" spans="1:19" ht="33.75" hidden="1">
      <c r="A124" s="182"/>
      <c r="B124" s="185"/>
      <c r="C124" s="1" t="s">
        <v>126</v>
      </c>
      <c r="D124" s="1" t="s">
        <v>127</v>
      </c>
      <c r="E124" s="20" t="s">
        <v>150</v>
      </c>
      <c r="F124" s="1" t="s">
        <v>151</v>
      </c>
      <c r="G124" s="185"/>
      <c r="H124" s="169"/>
      <c r="I124" s="185"/>
      <c r="J124" s="1"/>
      <c r="K124" s="185"/>
      <c r="L124" s="1"/>
      <c r="M124" s="171"/>
      <c r="N124" s="171"/>
      <c r="O124" s="173"/>
      <c r="P124" s="200"/>
      <c r="Q124" s="201"/>
      <c r="R124" s="152"/>
      <c r="S124" s="152"/>
    </row>
    <row r="125" spans="1:19" ht="22.5" hidden="1">
      <c r="A125" s="183"/>
      <c r="B125" s="186"/>
      <c r="C125" s="1" t="s">
        <v>152</v>
      </c>
      <c r="D125" s="1" t="s">
        <v>153</v>
      </c>
      <c r="E125" s="20" t="s">
        <v>154</v>
      </c>
      <c r="F125" s="1" t="s">
        <v>155</v>
      </c>
      <c r="G125" s="186"/>
      <c r="H125" s="226"/>
      <c r="I125" s="186"/>
      <c r="J125" s="1"/>
      <c r="K125" s="186"/>
      <c r="L125" s="1"/>
      <c r="M125" s="172"/>
      <c r="N125" s="172"/>
      <c r="O125" s="180"/>
      <c r="P125" s="189"/>
      <c r="Q125" s="191"/>
      <c r="R125" s="178"/>
      <c r="S125" s="178"/>
    </row>
    <row r="126" spans="1:19" ht="58.5" customHeight="1" hidden="1">
      <c r="A126" s="181">
        <v>37</v>
      </c>
      <c r="B126" s="184">
        <v>3</v>
      </c>
      <c r="C126" s="137" t="s">
        <v>200</v>
      </c>
      <c r="D126" s="137" t="s">
        <v>201</v>
      </c>
      <c r="E126" s="138" t="s">
        <v>202</v>
      </c>
      <c r="F126" s="1" t="s">
        <v>203</v>
      </c>
      <c r="G126" s="184" t="s">
        <v>204</v>
      </c>
      <c r="H126" s="184" t="s">
        <v>217</v>
      </c>
      <c r="I126" s="184" t="s">
        <v>139</v>
      </c>
      <c r="J126" s="1"/>
      <c r="K126" s="184" t="s">
        <v>326</v>
      </c>
      <c r="L126" s="1"/>
      <c r="M126" s="170">
        <v>16.3</v>
      </c>
      <c r="N126" s="170">
        <v>54</v>
      </c>
      <c r="O126" s="179">
        <f>M126*N126</f>
        <v>880.2</v>
      </c>
      <c r="P126" s="32">
        <f>O126*P127</f>
        <v>308.07</v>
      </c>
      <c r="Q126" s="32">
        <f>O126*Q127</f>
        <v>70.41600000000001</v>
      </c>
      <c r="R126" s="32">
        <f>O126*R127</f>
        <v>140.83200000000002</v>
      </c>
      <c r="S126" s="32">
        <f>O126*S127</f>
        <v>96.822</v>
      </c>
    </row>
    <row r="127" spans="1:19" ht="45" hidden="1">
      <c r="A127" s="182"/>
      <c r="B127" s="185"/>
      <c r="C127" s="137" t="s">
        <v>218</v>
      </c>
      <c r="D127" s="137" t="s">
        <v>205</v>
      </c>
      <c r="E127" s="138" t="s">
        <v>206</v>
      </c>
      <c r="F127" s="1" t="s">
        <v>207</v>
      </c>
      <c r="G127" s="185"/>
      <c r="H127" s="185"/>
      <c r="I127" s="185"/>
      <c r="J127" s="1"/>
      <c r="K127" s="185"/>
      <c r="L127" s="1"/>
      <c r="M127" s="171"/>
      <c r="N127" s="171"/>
      <c r="O127" s="173"/>
      <c r="P127" s="223">
        <v>0.35</v>
      </c>
      <c r="Q127" s="190">
        <v>0.08</v>
      </c>
      <c r="R127" s="177">
        <v>0.16</v>
      </c>
      <c r="S127" s="177">
        <v>0.11</v>
      </c>
    </row>
    <row r="128" spans="1:19" ht="33.75" hidden="1">
      <c r="A128" s="183"/>
      <c r="B128" s="186"/>
      <c r="C128" s="137" t="s">
        <v>208</v>
      </c>
      <c r="D128" s="137" t="s">
        <v>209</v>
      </c>
      <c r="E128" s="138" t="s">
        <v>214</v>
      </c>
      <c r="F128" s="1" t="s">
        <v>215</v>
      </c>
      <c r="G128" s="186"/>
      <c r="H128" s="186"/>
      <c r="I128" s="186"/>
      <c r="J128" s="1"/>
      <c r="K128" s="186"/>
      <c r="L128" s="1"/>
      <c r="M128" s="172"/>
      <c r="N128" s="172"/>
      <c r="O128" s="180"/>
      <c r="P128" s="224"/>
      <c r="Q128" s="191"/>
      <c r="R128" s="178"/>
      <c r="S128" s="178"/>
    </row>
    <row r="129" spans="1:19" ht="45" hidden="1">
      <c r="A129" s="181">
        <v>43</v>
      </c>
      <c r="B129" s="184">
        <v>2</v>
      </c>
      <c r="C129" s="137" t="s">
        <v>253</v>
      </c>
      <c r="D129" s="137" t="s">
        <v>254</v>
      </c>
      <c r="E129" s="138" t="s">
        <v>255</v>
      </c>
      <c r="F129" s="1" t="s">
        <v>256</v>
      </c>
      <c r="G129" s="184"/>
      <c r="H129" s="234"/>
      <c r="I129" s="184" t="s">
        <v>138</v>
      </c>
      <c r="J129" s="1"/>
      <c r="K129" s="184" t="s">
        <v>326</v>
      </c>
      <c r="L129" s="1"/>
      <c r="M129" s="170">
        <v>16.3</v>
      </c>
      <c r="N129" s="170">
        <v>42</v>
      </c>
      <c r="O129" s="179">
        <f>M129*N129</f>
        <v>684.6</v>
      </c>
      <c r="P129" s="32">
        <f>O129*P130</f>
        <v>239.60999999999999</v>
      </c>
      <c r="Q129" s="32">
        <f>O129*Q130</f>
        <v>54.768</v>
      </c>
      <c r="R129" s="32">
        <f>O129*R130</f>
        <v>90.7095</v>
      </c>
      <c r="S129" s="32">
        <f>O129*S130</f>
        <v>5.1345</v>
      </c>
    </row>
    <row r="130" spans="1:19" ht="66.75" customHeight="1" hidden="1">
      <c r="A130" s="183"/>
      <c r="B130" s="186"/>
      <c r="C130" s="137" t="s">
        <v>257</v>
      </c>
      <c r="D130" s="137" t="s">
        <v>258</v>
      </c>
      <c r="E130" s="139" t="s">
        <v>259</v>
      </c>
      <c r="F130" s="1" t="s">
        <v>260</v>
      </c>
      <c r="G130" s="186"/>
      <c r="H130" s="235"/>
      <c r="I130" s="186"/>
      <c r="J130" s="1"/>
      <c r="K130" s="186"/>
      <c r="L130" s="1"/>
      <c r="M130" s="172"/>
      <c r="N130" s="172"/>
      <c r="O130" s="180"/>
      <c r="P130" s="33">
        <v>0.35</v>
      </c>
      <c r="Q130" s="57">
        <v>0.08</v>
      </c>
      <c r="R130" s="66">
        <v>0.1325</v>
      </c>
      <c r="S130" s="66">
        <v>0.0075</v>
      </c>
    </row>
    <row r="131" spans="1:19" ht="90" customHeight="1" hidden="1">
      <c r="A131" s="181">
        <v>59</v>
      </c>
      <c r="B131" s="184">
        <v>5</v>
      </c>
      <c r="C131" s="1" t="s">
        <v>179</v>
      </c>
      <c r="D131" s="1" t="s">
        <v>180</v>
      </c>
      <c r="E131" s="20" t="s">
        <v>181</v>
      </c>
      <c r="F131" s="1" t="s">
        <v>182</v>
      </c>
      <c r="G131" s="184"/>
      <c r="H131" s="234"/>
      <c r="I131" s="184" t="s">
        <v>178</v>
      </c>
      <c r="J131" s="1"/>
      <c r="K131" s="184" t="s">
        <v>326</v>
      </c>
      <c r="L131" s="1"/>
      <c r="M131" s="170">
        <v>15.5</v>
      </c>
      <c r="N131" s="170">
        <v>90</v>
      </c>
      <c r="O131" s="179">
        <f>M131*N131</f>
        <v>1395</v>
      </c>
      <c r="P131" s="32">
        <f>O131*P132</f>
        <v>558</v>
      </c>
      <c r="Q131" s="112"/>
      <c r="R131" s="32">
        <f>O131*R132</f>
        <v>184.8375</v>
      </c>
      <c r="S131" s="32">
        <f>O131*S132</f>
        <v>10.4625</v>
      </c>
    </row>
    <row r="132" spans="1:19" ht="22.5" hidden="1">
      <c r="A132" s="182"/>
      <c r="B132" s="185"/>
      <c r="C132" s="1" t="s">
        <v>183</v>
      </c>
      <c r="D132" s="1" t="s">
        <v>184</v>
      </c>
      <c r="E132" s="20" t="s">
        <v>193</v>
      </c>
      <c r="F132" s="1" t="s">
        <v>185</v>
      </c>
      <c r="G132" s="185"/>
      <c r="H132" s="236"/>
      <c r="I132" s="185"/>
      <c r="J132" s="1"/>
      <c r="K132" s="185"/>
      <c r="L132" s="1"/>
      <c r="M132" s="171"/>
      <c r="N132" s="171"/>
      <c r="O132" s="173"/>
      <c r="P132" s="188">
        <v>0.4</v>
      </c>
      <c r="Q132" s="190">
        <v>0.26</v>
      </c>
      <c r="R132" s="177">
        <v>0.1325</v>
      </c>
      <c r="S132" s="177">
        <v>0.0075</v>
      </c>
    </row>
    <row r="133" spans="1:19" ht="33.75" hidden="1">
      <c r="A133" s="182"/>
      <c r="B133" s="185"/>
      <c r="C133" s="1" t="s">
        <v>186</v>
      </c>
      <c r="D133" s="1" t="s">
        <v>187</v>
      </c>
      <c r="E133" s="20" t="s">
        <v>188</v>
      </c>
      <c r="F133" s="1" t="s">
        <v>189</v>
      </c>
      <c r="G133" s="185"/>
      <c r="H133" s="236"/>
      <c r="I133" s="185"/>
      <c r="J133" s="1"/>
      <c r="K133" s="185"/>
      <c r="L133" s="1"/>
      <c r="M133" s="171"/>
      <c r="N133" s="171"/>
      <c r="O133" s="173"/>
      <c r="P133" s="200"/>
      <c r="Q133" s="201"/>
      <c r="R133" s="152"/>
      <c r="S133" s="152"/>
    </row>
    <row r="134" spans="1:19" ht="22.5" hidden="1">
      <c r="A134" s="182"/>
      <c r="B134" s="185"/>
      <c r="C134" s="1" t="s">
        <v>190</v>
      </c>
      <c r="D134" s="1" t="s">
        <v>191</v>
      </c>
      <c r="E134" s="20" t="s">
        <v>192</v>
      </c>
      <c r="F134" s="1" t="s">
        <v>194</v>
      </c>
      <c r="G134" s="185"/>
      <c r="H134" s="236"/>
      <c r="I134" s="185"/>
      <c r="J134" s="1"/>
      <c r="K134" s="185"/>
      <c r="L134" s="1"/>
      <c r="M134" s="171"/>
      <c r="N134" s="171"/>
      <c r="O134" s="173"/>
      <c r="P134" s="200"/>
      <c r="Q134" s="201"/>
      <c r="R134" s="152"/>
      <c r="S134" s="152"/>
    </row>
    <row r="135" spans="1:19" ht="22.5" hidden="1">
      <c r="A135" s="183"/>
      <c r="B135" s="186"/>
      <c r="C135" s="1" t="s">
        <v>195</v>
      </c>
      <c r="D135" s="1" t="s">
        <v>196</v>
      </c>
      <c r="E135" s="20" t="s">
        <v>197</v>
      </c>
      <c r="F135" s="1" t="s">
        <v>198</v>
      </c>
      <c r="G135" s="186"/>
      <c r="H135" s="235"/>
      <c r="I135" s="186"/>
      <c r="J135" s="1"/>
      <c r="K135" s="186"/>
      <c r="L135" s="1"/>
      <c r="M135" s="172"/>
      <c r="N135" s="172"/>
      <c r="O135" s="180"/>
      <c r="P135" s="189"/>
      <c r="Q135" s="191"/>
      <c r="R135" s="178"/>
      <c r="S135" s="178"/>
    </row>
    <row r="136" spans="1:19" ht="45" hidden="1">
      <c r="A136" s="182">
        <v>58</v>
      </c>
      <c r="B136" s="185">
        <v>3</v>
      </c>
      <c r="C136" s="137" t="s">
        <v>488</v>
      </c>
      <c r="D136" s="147" t="s">
        <v>489</v>
      </c>
      <c r="E136" s="138" t="s">
        <v>490</v>
      </c>
      <c r="F136" s="4" t="s">
        <v>491</v>
      </c>
      <c r="G136" s="184" t="s">
        <v>492</v>
      </c>
      <c r="H136" s="219" t="s">
        <v>493</v>
      </c>
      <c r="I136" s="258" t="s">
        <v>494</v>
      </c>
      <c r="J136" s="19"/>
      <c r="K136" s="301" t="s">
        <v>326</v>
      </c>
      <c r="L136" s="19"/>
      <c r="M136" s="232">
        <v>15.5</v>
      </c>
      <c r="N136" s="170">
        <v>54</v>
      </c>
      <c r="O136" s="179">
        <f>M136*N136</f>
        <v>837</v>
      </c>
      <c r="P136" s="32">
        <f>O136*P137</f>
        <v>334.8</v>
      </c>
      <c r="Q136" s="32">
        <f>O136*Q137</f>
        <v>217.62</v>
      </c>
      <c r="R136" s="32">
        <f>O136*R137</f>
        <v>110.9025</v>
      </c>
      <c r="S136" s="32">
        <f>O136*S137</f>
        <v>6.2775</v>
      </c>
    </row>
    <row r="137" spans="1:19" ht="45" hidden="1">
      <c r="A137" s="182"/>
      <c r="B137" s="185"/>
      <c r="C137" s="148" t="s">
        <v>495</v>
      </c>
      <c r="D137" s="147" t="s">
        <v>496</v>
      </c>
      <c r="E137" s="138" t="s">
        <v>497</v>
      </c>
      <c r="F137" s="1" t="s">
        <v>498</v>
      </c>
      <c r="G137" s="185"/>
      <c r="H137" s="220"/>
      <c r="I137" s="259"/>
      <c r="J137" s="19"/>
      <c r="K137" s="302"/>
      <c r="L137" s="19"/>
      <c r="M137" s="233"/>
      <c r="N137" s="171"/>
      <c r="O137" s="173"/>
      <c r="P137" s="188">
        <v>0.4</v>
      </c>
      <c r="Q137" s="190">
        <v>0.26</v>
      </c>
      <c r="R137" s="177">
        <v>0.1325</v>
      </c>
      <c r="S137" s="177">
        <v>0.0075</v>
      </c>
    </row>
    <row r="138" spans="1:19" ht="45" hidden="1">
      <c r="A138" s="183"/>
      <c r="B138" s="186"/>
      <c r="C138" s="137" t="s">
        <v>499</v>
      </c>
      <c r="D138" s="147" t="s">
        <v>500</v>
      </c>
      <c r="E138" s="138" t="s">
        <v>501</v>
      </c>
      <c r="F138" s="1" t="s">
        <v>502</v>
      </c>
      <c r="G138" s="186"/>
      <c r="H138" s="220"/>
      <c r="I138" s="259"/>
      <c r="J138" s="19"/>
      <c r="K138" s="303"/>
      <c r="L138" s="19"/>
      <c r="M138" s="233"/>
      <c r="N138" s="172"/>
      <c r="O138" s="180"/>
      <c r="P138" s="189"/>
      <c r="Q138" s="191"/>
      <c r="R138" s="178"/>
      <c r="S138" s="178"/>
    </row>
    <row r="139" spans="1:19" ht="78.75" customHeight="1" hidden="1">
      <c r="A139" s="181">
        <v>63</v>
      </c>
      <c r="B139" s="184">
        <v>4</v>
      </c>
      <c r="C139" s="40" t="s">
        <v>547</v>
      </c>
      <c r="D139" s="46" t="s">
        <v>549</v>
      </c>
      <c r="E139" s="1" t="s">
        <v>550</v>
      </c>
      <c r="F139" s="39" t="s">
        <v>551</v>
      </c>
      <c r="G139" s="184" t="s">
        <v>555</v>
      </c>
      <c r="H139" s="184" t="s">
        <v>556</v>
      </c>
      <c r="I139" s="184" t="s">
        <v>546</v>
      </c>
      <c r="J139" s="19"/>
      <c r="K139" s="301" t="s">
        <v>326</v>
      </c>
      <c r="L139" s="19"/>
      <c r="M139" s="170">
        <v>15.5</v>
      </c>
      <c r="N139" s="170">
        <v>72</v>
      </c>
      <c r="O139" s="179">
        <f>M139*N139</f>
        <v>1116</v>
      </c>
      <c r="P139" s="67">
        <f>O139*P140</f>
        <v>446.40000000000003</v>
      </c>
      <c r="Q139" s="34">
        <f>O139*Q140</f>
        <v>290.16</v>
      </c>
      <c r="R139" s="34">
        <f>O139*R140</f>
        <v>147.87</v>
      </c>
      <c r="S139" s="34">
        <f>O139*S140</f>
        <v>8.37</v>
      </c>
    </row>
    <row r="140" spans="1:19" ht="33.75" hidden="1">
      <c r="A140" s="182"/>
      <c r="B140" s="185"/>
      <c r="C140" s="40" t="s">
        <v>552</v>
      </c>
      <c r="D140" s="46" t="s">
        <v>548</v>
      </c>
      <c r="E140" s="1" t="s">
        <v>553</v>
      </c>
      <c r="F140" s="42" t="s">
        <v>554</v>
      </c>
      <c r="G140" s="185"/>
      <c r="H140" s="185"/>
      <c r="I140" s="185"/>
      <c r="J140" s="19"/>
      <c r="K140" s="302"/>
      <c r="L140" s="19"/>
      <c r="M140" s="171"/>
      <c r="N140" s="171"/>
      <c r="O140" s="173"/>
      <c r="P140" s="188">
        <v>0.4</v>
      </c>
      <c r="Q140" s="190">
        <v>0.26</v>
      </c>
      <c r="R140" s="177">
        <v>0.1325</v>
      </c>
      <c r="S140" s="177">
        <v>0.0075</v>
      </c>
    </row>
    <row r="141" spans="1:19" ht="33.75" hidden="1">
      <c r="A141" s="182"/>
      <c r="B141" s="185"/>
      <c r="C141" s="40" t="s">
        <v>557</v>
      </c>
      <c r="D141" s="1" t="s">
        <v>573</v>
      </c>
      <c r="E141" s="20" t="s">
        <v>558</v>
      </c>
      <c r="F141" s="42" t="s">
        <v>559</v>
      </c>
      <c r="G141" s="185"/>
      <c r="H141" s="185"/>
      <c r="I141" s="185"/>
      <c r="J141" s="19"/>
      <c r="K141" s="302"/>
      <c r="L141" s="19"/>
      <c r="M141" s="171"/>
      <c r="N141" s="171"/>
      <c r="O141" s="173"/>
      <c r="P141" s="200"/>
      <c r="Q141" s="201"/>
      <c r="R141" s="152"/>
      <c r="S141" s="152"/>
    </row>
    <row r="142" spans="1:19" ht="34.5" customHeight="1">
      <c r="A142" s="214">
        <v>17</v>
      </c>
      <c r="B142" s="185">
        <v>4</v>
      </c>
      <c r="C142" s="22" t="s">
        <v>675</v>
      </c>
      <c r="D142" s="1" t="s">
        <v>676</v>
      </c>
      <c r="E142" s="22" t="s">
        <v>677</v>
      </c>
      <c r="F142" s="39" t="s">
        <v>678</v>
      </c>
      <c r="G142" s="185" t="s">
        <v>679</v>
      </c>
      <c r="H142" s="158" t="s">
        <v>680</v>
      </c>
      <c r="I142" s="216" t="s">
        <v>681</v>
      </c>
      <c r="J142" s="19"/>
      <c r="K142" s="217" t="s">
        <v>581</v>
      </c>
      <c r="L142" s="19"/>
      <c r="M142" s="171">
        <v>19.3</v>
      </c>
      <c r="N142" s="164">
        <v>72</v>
      </c>
      <c r="O142" s="173">
        <f>M142*N142</f>
        <v>1389.6000000000001</v>
      </c>
      <c r="P142" s="32">
        <f>O142*P143</f>
        <v>486.36</v>
      </c>
      <c r="Q142" s="32">
        <f>O142*Q143</f>
        <v>166.752</v>
      </c>
      <c r="R142" s="32">
        <f>O142*R143</f>
        <v>194.54400000000004</v>
      </c>
      <c r="S142" s="32">
        <f>O142*S143</f>
        <v>125.06400000000001</v>
      </c>
    </row>
    <row r="143" spans="1:20" ht="54" customHeight="1">
      <c r="A143" s="214"/>
      <c r="B143" s="185"/>
      <c r="C143" s="22" t="s">
        <v>156</v>
      </c>
      <c r="D143" s="111" t="s">
        <v>157</v>
      </c>
      <c r="E143" s="22" t="s">
        <v>158</v>
      </c>
      <c r="F143" s="84" t="s">
        <v>159</v>
      </c>
      <c r="G143" s="185"/>
      <c r="H143" s="158"/>
      <c r="I143" s="185"/>
      <c r="K143" s="217"/>
      <c r="M143" s="171"/>
      <c r="N143" s="210"/>
      <c r="O143" s="173"/>
      <c r="P143" s="200">
        <v>0.35</v>
      </c>
      <c r="Q143" s="200">
        <v>0.12</v>
      </c>
      <c r="R143" s="200">
        <v>0.14</v>
      </c>
      <c r="S143" s="200">
        <v>0.09</v>
      </c>
      <c r="T143" s="95"/>
    </row>
    <row r="144" spans="1:20" ht="51.75" customHeight="1">
      <c r="A144" s="214"/>
      <c r="B144" s="185"/>
      <c r="C144" s="22" t="s">
        <v>160</v>
      </c>
      <c r="D144" s="22" t="s">
        <v>161</v>
      </c>
      <c r="E144" s="22" t="s">
        <v>162</v>
      </c>
      <c r="F144" s="84" t="s">
        <v>243</v>
      </c>
      <c r="G144" s="185"/>
      <c r="H144" s="158"/>
      <c r="I144" s="185"/>
      <c r="K144" s="217"/>
      <c r="M144" s="171"/>
      <c r="N144" s="210"/>
      <c r="O144" s="173"/>
      <c r="P144" s="200"/>
      <c r="Q144" s="200"/>
      <c r="R144" s="200"/>
      <c r="S144" s="200"/>
      <c r="T144" s="95"/>
    </row>
    <row r="145" spans="1:20" ht="57" customHeight="1">
      <c r="A145" s="167"/>
      <c r="B145" s="186"/>
      <c r="C145" s="22" t="s">
        <v>631</v>
      </c>
      <c r="D145" s="22" t="s">
        <v>632</v>
      </c>
      <c r="E145" s="22" t="s">
        <v>633</v>
      </c>
      <c r="F145" s="84" t="s">
        <v>634</v>
      </c>
      <c r="G145" s="186"/>
      <c r="H145" s="157"/>
      <c r="I145" s="186"/>
      <c r="K145" s="218"/>
      <c r="M145" s="172"/>
      <c r="N145" s="210"/>
      <c r="O145" s="180"/>
      <c r="P145" s="189"/>
      <c r="Q145" s="189"/>
      <c r="R145" s="189"/>
      <c r="S145" s="189"/>
      <c r="T145" s="95"/>
    </row>
    <row r="146" spans="1:20" ht="56.25" customHeight="1">
      <c r="A146" s="166">
        <v>18</v>
      </c>
      <c r="B146" s="166">
        <v>4</v>
      </c>
      <c r="C146" s="155" t="s">
        <v>164</v>
      </c>
      <c r="D146" s="22" t="s">
        <v>166</v>
      </c>
      <c r="E146" s="22" t="s">
        <v>167</v>
      </c>
      <c r="F146" s="84" t="s">
        <v>635</v>
      </c>
      <c r="G146" s="156" t="s">
        <v>176</v>
      </c>
      <c r="H146" s="156" t="s">
        <v>177</v>
      </c>
      <c r="I146" s="156" t="s">
        <v>163</v>
      </c>
      <c r="K146" s="156" t="s">
        <v>581</v>
      </c>
      <c r="M146" s="171">
        <v>19.3</v>
      </c>
      <c r="N146" s="164">
        <v>72</v>
      </c>
      <c r="O146" s="179">
        <f>M146*N146</f>
        <v>1389.6000000000001</v>
      </c>
      <c r="P146" s="221">
        <f>O146*P149</f>
        <v>486.36</v>
      </c>
      <c r="Q146" s="221">
        <f>O146*Q149</f>
        <v>166.752</v>
      </c>
      <c r="R146" s="221">
        <f>O146*R149</f>
        <v>194.54400000000004</v>
      </c>
      <c r="S146" s="221">
        <f>O146*S149</f>
        <v>125.06400000000001</v>
      </c>
      <c r="T146" s="95"/>
    </row>
    <row r="147" spans="1:20" ht="57" customHeight="1">
      <c r="A147" s="214"/>
      <c r="B147" s="214"/>
      <c r="C147" s="155" t="s">
        <v>165</v>
      </c>
      <c r="D147" s="22" t="s">
        <v>175</v>
      </c>
      <c r="E147" s="22" t="s">
        <v>171</v>
      </c>
      <c r="F147" s="84" t="s">
        <v>168</v>
      </c>
      <c r="G147" s="158"/>
      <c r="H147" s="158"/>
      <c r="I147" s="158"/>
      <c r="K147" s="158"/>
      <c r="M147" s="171"/>
      <c r="N147" s="210"/>
      <c r="O147" s="173"/>
      <c r="P147" s="222"/>
      <c r="Q147" s="222"/>
      <c r="R147" s="222"/>
      <c r="S147" s="222"/>
      <c r="T147" s="95"/>
    </row>
    <row r="148" spans="1:20" ht="57.75" customHeight="1">
      <c r="A148" s="214"/>
      <c r="B148" s="214"/>
      <c r="C148" s="155" t="s">
        <v>173</v>
      </c>
      <c r="D148" s="22" t="s">
        <v>175</v>
      </c>
      <c r="E148" s="22" t="s">
        <v>171</v>
      </c>
      <c r="F148" s="84" t="s">
        <v>174</v>
      </c>
      <c r="G148" s="158"/>
      <c r="H148" s="158"/>
      <c r="I148" s="158"/>
      <c r="K148" s="158"/>
      <c r="M148" s="171"/>
      <c r="N148" s="210"/>
      <c r="O148" s="173"/>
      <c r="P148" s="222"/>
      <c r="Q148" s="222"/>
      <c r="R148" s="222"/>
      <c r="S148" s="222"/>
      <c r="T148" s="95"/>
    </row>
    <row r="149" spans="1:20" ht="51.75" customHeight="1">
      <c r="A149" s="214"/>
      <c r="B149" s="214"/>
      <c r="C149" s="155" t="s">
        <v>169</v>
      </c>
      <c r="D149" s="22" t="s">
        <v>170</v>
      </c>
      <c r="E149" s="22" t="s">
        <v>171</v>
      </c>
      <c r="F149" s="59" t="s">
        <v>172</v>
      </c>
      <c r="G149" s="158"/>
      <c r="H149" s="158"/>
      <c r="I149" s="158"/>
      <c r="K149" s="157"/>
      <c r="M149" s="172"/>
      <c r="N149" s="210"/>
      <c r="O149" s="173"/>
      <c r="P149" s="71">
        <v>0.35</v>
      </c>
      <c r="Q149" s="57">
        <v>0.12</v>
      </c>
      <c r="R149" s="66">
        <v>0.14</v>
      </c>
      <c r="S149" s="66">
        <v>0.09</v>
      </c>
      <c r="T149" s="95"/>
    </row>
    <row r="150" spans="1:20" ht="49.5" customHeight="1">
      <c r="A150" s="166">
        <v>19</v>
      </c>
      <c r="B150" s="166">
        <v>2</v>
      </c>
      <c r="C150" s="22" t="s">
        <v>639</v>
      </c>
      <c r="D150" s="22" t="s">
        <v>643</v>
      </c>
      <c r="E150" s="22" t="s">
        <v>644</v>
      </c>
      <c r="F150" s="59" t="s">
        <v>646</v>
      </c>
      <c r="G150" s="156"/>
      <c r="H150" s="156"/>
      <c r="I150" s="156" t="s">
        <v>664</v>
      </c>
      <c r="K150" s="156" t="s">
        <v>581</v>
      </c>
      <c r="M150" s="162">
        <v>19.3</v>
      </c>
      <c r="N150" s="164">
        <v>42</v>
      </c>
      <c r="O150" s="179">
        <f>M150*N150</f>
        <v>810.6</v>
      </c>
      <c r="P150" s="32">
        <f>O150*P153</f>
        <v>283.71</v>
      </c>
      <c r="Q150" s="146">
        <f>O150*Q153</f>
        <v>97.272</v>
      </c>
      <c r="R150" s="32">
        <f>O150*R153</f>
        <v>113.48400000000001</v>
      </c>
      <c r="S150" s="32">
        <f>O150*S153</f>
        <v>72.954</v>
      </c>
      <c r="T150" s="95"/>
    </row>
    <row r="151" spans="1:20" ht="51" customHeight="1">
      <c r="A151" s="214"/>
      <c r="B151" s="214"/>
      <c r="C151" s="22" t="s">
        <v>640</v>
      </c>
      <c r="D151" s="22" t="s">
        <v>641</v>
      </c>
      <c r="E151" s="22" t="s">
        <v>642</v>
      </c>
      <c r="F151" s="59" t="s">
        <v>645</v>
      </c>
      <c r="G151" s="157"/>
      <c r="H151" s="157"/>
      <c r="I151" s="157"/>
      <c r="K151" s="157"/>
      <c r="M151" s="163"/>
      <c r="N151" s="165"/>
      <c r="O151" s="180"/>
      <c r="P151" s="33">
        <v>0.35</v>
      </c>
      <c r="Q151" s="57">
        <v>0.12</v>
      </c>
      <c r="R151" s="66">
        <v>0.14</v>
      </c>
      <c r="S151" s="66">
        <v>0.09</v>
      </c>
      <c r="T151" s="95"/>
    </row>
    <row r="152" spans="1:20" ht="47.25" customHeight="1">
      <c r="A152" s="166">
        <v>20</v>
      </c>
      <c r="B152" s="166">
        <v>2</v>
      </c>
      <c r="C152" s="22" t="s">
        <v>647</v>
      </c>
      <c r="D152" s="59" t="s">
        <v>650</v>
      </c>
      <c r="E152" s="22" t="s">
        <v>651</v>
      </c>
      <c r="F152" s="59" t="s">
        <v>648</v>
      </c>
      <c r="G152" s="156"/>
      <c r="H152" s="156"/>
      <c r="I152" s="156" t="s">
        <v>663</v>
      </c>
      <c r="K152" s="156" t="s">
        <v>581</v>
      </c>
      <c r="M152" s="162">
        <v>19.3</v>
      </c>
      <c r="N152" s="164">
        <v>42</v>
      </c>
      <c r="O152" s="179">
        <f>M152*N152</f>
        <v>810.6</v>
      </c>
      <c r="P152" s="32">
        <f>O152*P153</f>
        <v>283.71</v>
      </c>
      <c r="Q152" s="32">
        <f>O152*Q153</f>
        <v>97.272</v>
      </c>
      <c r="R152" s="32">
        <f>O152*R153</f>
        <v>113.48400000000001</v>
      </c>
      <c r="S152" s="32">
        <f>O152*S153</f>
        <v>72.954</v>
      </c>
      <c r="T152" s="95"/>
    </row>
    <row r="153" spans="1:20" ht="72" customHeight="1">
      <c r="A153" s="167"/>
      <c r="B153" s="167"/>
      <c r="C153" s="22" t="s">
        <v>652</v>
      </c>
      <c r="D153" s="22" t="s">
        <v>653</v>
      </c>
      <c r="E153" s="22" t="s">
        <v>654</v>
      </c>
      <c r="F153" s="59" t="s">
        <v>649</v>
      </c>
      <c r="G153" s="157"/>
      <c r="H153" s="157"/>
      <c r="I153" s="157"/>
      <c r="K153" s="157"/>
      <c r="M153" s="163"/>
      <c r="N153" s="165"/>
      <c r="O153" s="180"/>
      <c r="P153" s="33">
        <v>0.35</v>
      </c>
      <c r="Q153" s="57">
        <v>0.12</v>
      </c>
      <c r="R153" s="66">
        <v>0.14</v>
      </c>
      <c r="S153" s="66">
        <v>0.09</v>
      </c>
      <c r="T153" s="95"/>
    </row>
    <row r="154" spans="1:20" ht="45.75" customHeight="1">
      <c r="A154" s="166">
        <v>21</v>
      </c>
      <c r="B154" s="166">
        <v>4</v>
      </c>
      <c r="C154" s="22" t="s">
        <v>655</v>
      </c>
      <c r="D154" s="22" t="s">
        <v>656</v>
      </c>
      <c r="E154" s="22" t="s">
        <v>657</v>
      </c>
      <c r="F154" s="84" t="s">
        <v>658</v>
      </c>
      <c r="G154" s="156" t="s">
        <v>0</v>
      </c>
      <c r="H154" s="156" t="s">
        <v>1</v>
      </c>
      <c r="I154" s="156" t="s">
        <v>2</v>
      </c>
      <c r="K154" s="156" t="s">
        <v>581</v>
      </c>
      <c r="M154" s="171">
        <v>19.3</v>
      </c>
      <c r="N154" s="164">
        <v>42</v>
      </c>
      <c r="O154" s="179">
        <f>M154*N154</f>
        <v>810.6</v>
      </c>
      <c r="P154" s="32">
        <f>O154*P155</f>
        <v>283.71</v>
      </c>
      <c r="Q154" s="32">
        <f>O154*Q155</f>
        <v>97.272</v>
      </c>
      <c r="R154" s="32">
        <f>O154*R155</f>
        <v>113.48400000000001</v>
      </c>
      <c r="S154" s="32">
        <f>O154*S155</f>
        <v>72.954</v>
      </c>
      <c r="T154" s="95"/>
    </row>
    <row r="155" spans="1:20" ht="45" customHeight="1">
      <c r="A155" s="214"/>
      <c r="B155" s="214"/>
      <c r="C155" s="22" t="s">
        <v>659</v>
      </c>
      <c r="D155" s="22" t="s">
        <v>660</v>
      </c>
      <c r="E155" s="22" t="s">
        <v>661</v>
      </c>
      <c r="F155" s="84" t="s">
        <v>662</v>
      </c>
      <c r="G155" s="158"/>
      <c r="H155" s="158"/>
      <c r="I155" s="158"/>
      <c r="K155" s="158"/>
      <c r="M155" s="171"/>
      <c r="N155" s="210"/>
      <c r="O155" s="173"/>
      <c r="P155" s="188">
        <v>0.35</v>
      </c>
      <c r="Q155" s="190">
        <v>0.12</v>
      </c>
      <c r="R155" s="190">
        <v>0.14</v>
      </c>
      <c r="S155" s="190">
        <v>0.09</v>
      </c>
      <c r="T155" s="95"/>
    </row>
    <row r="156" spans="1:20" ht="52.5" customHeight="1">
      <c r="A156" s="214"/>
      <c r="B156" s="214"/>
      <c r="C156" s="22" t="s">
        <v>3</v>
      </c>
      <c r="D156" s="22" t="s">
        <v>4</v>
      </c>
      <c r="E156" s="22" t="s">
        <v>5</v>
      </c>
      <c r="F156" s="84" t="s">
        <v>6</v>
      </c>
      <c r="G156" s="158"/>
      <c r="H156" s="158"/>
      <c r="I156" s="158"/>
      <c r="K156" s="158"/>
      <c r="M156" s="171"/>
      <c r="N156" s="210"/>
      <c r="O156" s="173"/>
      <c r="P156" s="200"/>
      <c r="Q156" s="201"/>
      <c r="R156" s="201"/>
      <c r="S156" s="201"/>
      <c r="T156" s="95"/>
    </row>
    <row r="157" spans="1:20" ht="50.25" customHeight="1">
      <c r="A157" s="167"/>
      <c r="B157" s="167"/>
      <c r="C157" s="22" t="s">
        <v>7</v>
      </c>
      <c r="D157" s="22" t="s">
        <v>8</v>
      </c>
      <c r="E157" s="22" t="s">
        <v>9</v>
      </c>
      <c r="F157" s="59" t="s">
        <v>10</v>
      </c>
      <c r="G157" s="158"/>
      <c r="H157" s="158"/>
      <c r="I157" s="158"/>
      <c r="K157" s="157"/>
      <c r="M157" s="172"/>
      <c r="N157" s="165"/>
      <c r="O157" s="180"/>
      <c r="P157" s="189"/>
      <c r="Q157" s="191"/>
      <c r="R157" s="191"/>
      <c r="S157" s="191"/>
      <c r="T157" s="95"/>
    </row>
    <row r="158" spans="1:20" ht="42.75" customHeight="1">
      <c r="A158" s="166">
        <v>22</v>
      </c>
      <c r="B158" s="166">
        <v>2</v>
      </c>
      <c r="C158" s="22" t="s">
        <v>665</v>
      </c>
      <c r="D158" s="22" t="s">
        <v>666</v>
      </c>
      <c r="E158" s="22" t="s">
        <v>667</v>
      </c>
      <c r="F158" s="84" t="s">
        <v>671</v>
      </c>
      <c r="G158" s="156" t="s">
        <v>673</v>
      </c>
      <c r="H158" s="156" t="s">
        <v>674</v>
      </c>
      <c r="I158" s="156" t="s">
        <v>698</v>
      </c>
      <c r="K158" s="156" t="s">
        <v>581</v>
      </c>
      <c r="M158" s="162">
        <v>19.3</v>
      </c>
      <c r="N158" s="164">
        <v>42</v>
      </c>
      <c r="O158" s="179">
        <f>M158*N158</f>
        <v>810.6</v>
      </c>
      <c r="P158" s="32">
        <f>O158*P159</f>
        <v>243.18</v>
      </c>
      <c r="Q158" s="32">
        <f>Q159*O158</f>
        <v>89.166</v>
      </c>
      <c r="R158" s="35">
        <f>O158*R159</f>
        <v>89.166</v>
      </c>
      <c r="S158" s="32">
        <f>O158*S159</f>
        <v>64.848</v>
      </c>
      <c r="T158" s="95"/>
    </row>
    <row r="159" spans="1:20" ht="70.5" customHeight="1">
      <c r="A159" s="167"/>
      <c r="B159" s="167"/>
      <c r="C159" s="22" t="s">
        <v>668</v>
      </c>
      <c r="D159" s="150" t="s">
        <v>669</v>
      </c>
      <c r="E159" s="22" t="s">
        <v>670</v>
      </c>
      <c r="F159" s="59" t="s">
        <v>672</v>
      </c>
      <c r="G159" s="157"/>
      <c r="H159" s="157"/>
      <c r="I159" s="157"/>
      <c r="J159" s="50"/>
      <c r="K159" s="157"/>
      <c r="L159" s="50"/>
      <c r="M159" s="163"/>
      <c r="N159" s="165"/>
      <c r="O159" s="180"/>
      <c r="P159" s="33">
        <v>0.3</v>
      </c>
      <c r="Q159" s="57">
        <v>0.11</v>
      </c>
      <c r="R159" s="66">
        <v>0.11</v>
      </c>
      <c r="S159" s="66">
        <v>0.08</v>
      </c>
      <c r="T159" s="95"/>
    </row>
    <row r="160" spans="1:20" ht="70.5" customHeight="1">
      <c r="A160" s="166">
        <v>23</v>
      </c>
      <c r="B160" s="166">
        <v>2</v>
      </c>
      <c r="C160" s="22" t="s">
        <v>702</v>
      </c>
      <c r="D160" s="22" t="s">
        <v>704</v>
      </c>
      <c r="E160" s="22" t="s">
        <v>706</v>
      </c>
      <c r="F160" s="84" t="s">
        <v>708</v>
      </c>
      <c r="G160" s="156" t="s">
        <v>710</v>
      </c>
      <c r="H160" s="156" t="s">
        <v>711</v>
      </c>
      <c r="I160" s="156" t="s">
        <v>701</v>
      </c>
      <c r="J160" s="50"/>
      <c r="K160" s="156" t="s">
        <v>581</v>
      </c>
      <c r="L160" s="50"/>
      <c r="M160" s="162">
        <v>19.3</v>
      </c>
      <c r="N160" s="164">
        <v>42</v>
      </c>
      <c r="O160" s="179">
        <f>M160*N160</f>
        <v>810.6</v>
      </c>
      <c r="P160" s="32">
        <f>O160*P161</f>
        <v>243.18</v>
      </c>
      <c r="Q160" s="32">
        <f>Q161*O160</f>
        <v>89.166</v>
      </c>
      <c r="R160" s="35">
        <f>O160*R161</f>
        <v>89.166</v>
      </c>
      <c r="S160" s="32">
        <f>O160*S161</f>
        <v>64.848</v>
      </c>
      <c r="T160" s="95"/>
    </row>
    <row r="161" spans="1:20" ht="70.5" customHeight="1">
      <c r="A161" s="167"/>
      <c r="B161" s="167"/>
      <c r="C161" s="22" t="s">
        <v>703</v>
      </c>
      <c r="D161" s="150" t="s">
        <v>705</v>
      </c>
      <c r="E161" s="22" t="s">
        <v>707</v>
      </c>
      <c r="F161" s="59" t="s">
        <v>709</v>
      </c>
      <c r="G161" s="157"/>
      <c r="H161" s="157"/>
      <c r="I161" s="157"/>
      <c r="J161" s="50"/>
      <c r="K161" s="157"/>
      <c r="L161" s="50"/>
      <c r="M161" s="163"/>
      <c r="N161" s="165"/>
      <c r="O161" s="180"/>
      <c r="P161" s="33">
        <v>0.3</v>
      </c>
      <c r="Q161" s="57">
        <v>0.11</v>
      </c>
      <c r="R161" s="66">
        <v>0.11</v>
      </c>
      <c r="S161" s="66">
        <v>0.08</v>
      </c>
      <c r="T161" s="95"/>
    </row>
    <row r="162" spans="1:20" ht="70.5" customHeight="1">
      <c r="A162" s="166">
        <v>24</v>
      </c>
      <c r="B162" s="166">
        <v>3</v>
      </c>
      <c r="C162" s="22" t="s">
        <v>712</v>
      </c>
      <c r="D162" s="22" t="s">
        <v>713</v>
      </c>
      <c r="E162" s="22" t="s">
        <v>717</v>
      </c>
      <c r="F162" s="84" t="s">
        <v>718</v>
      </c>
      <c r="G162" s="156"/>
      <c r="H162" s="156"/>
      <c r="I162" s="156" t="s">
        <v>723</v>
      </c>
      <c r="J162" s="50"/>
      <c r="K162" s="156" t="s">
        <v>581</v>
      </c>
      <c r="L162" s="50"/>
      <c r="M162" s="162">
        <v>19.3</v>
      </c>
      <c r="N162" s="164">
        <v>54</v>
      </c>
      <c r="O162" s="179">
        <f>N162*M162</f>
        <v>1042.2</v>
      </c>
      <c r="P162" s="34">
        <f>P163*O162</f>
        <v>364.77</v>
      </c>
      <c r="Q162" s="34">
        <f>Q163*O162</f>
        <v>125.06400000000001</v>
      </c>
      <c r="R162" s="34">
        <f>R163*O162</f>
        <v>145.90800000000002</v>
      </c>
      <c r="S162" s="34">
        <f>S163*O162</f>
        <v>93.798</v>
      </c>
      <c r="T162" s="95"/>
    </row>
    <row r="163" spans="1:20" ht="70.5" customHeight="1">
      <c r="A163" s="214"/>
      <c r="B163" s="214"/>
      <c r="C163" s="22" t="s">
        <v>714</v>
      </c>
      <c r="D163" s="22" t="s">
        <v>715</v>
      </c>
      <c r="E163" s="22" t="s">
        <v>719</v>
      </c>
      <c r="F163" s="84" t="s">
        <v>720</v>
      </c>
      <c r="G163" s="158"/>
      <c r="H163" s="158"/>
      <c r="I163" s="158"/>
      <c r="J163" s="50"/>
      <c r="K163" s="158"/>
      <c r="L163" s="50"/>
      <c r="M163" s="215"/>
      <c r="N163" s="210"/>
      <c r="O163" s="173"/>
      <c r="P163" s="188">
        <v>0.35</v>
      </c>
      <c r="Q163" s="190">
        <v>0.12</v>
      </c>
      <c r="R163" s="177">
        <v>0.14</v>
      </c>
      <c r="S163" s="177">
        <v>0.09</v>
      </c>
      <c r="T163" s="95"/>
    </row>
    <row r="164" spans="1:20" ht="70.5" customHeight="1">
      <c r="A164" s="167"/>
      <c r="B164" s="167"/>
      <c r="C164" s="22" t="s">
        <v>716</v>
      </c>
      <c r="D164" s="22" t="s">
        <v>8</v>
      </c>
      <c r="E164" s="22" t="s">
        <v>722</v>
      </c>
      <c r="F164" s="59" t="s">
        <v>721</v>
      </c>
      <c r="G164" s="157"/>
      <c r="H164" s="157"/>
      <c r="I164" s="157"/>
      <c r="J164" s="50"/>
      <c r="K164" s="157"/>
      <c r="L164" s="50"/>
      <c r="M164" s="163"/>
      <c r="N164" s="165"/>
      <c r="O164" s="180"/>
      <c r="P164" s="189"/>
      <c r="Q164" s="191"/>
      <c r="R164" s="178"/>
      <c r="S164" s="178"/>
      <c r="T164" s="95"/>
    </row>
    <row r="165" spans="1:20" ht="12.75">
      <c r="A165" s="93"/>
      <c r="B165" s="93"/>
      <c r="C165" s="43"/>
      <c r="D165" s="43"/>
      <c r="E165" s="43"/>
      <c r="F165" s="80"/>
      <c r="G165" s="96"/>
      <c r="H165" s="96"/>
      <c r="I165" s="96"/>
      <c r="J165" s="50"/>
      <c r="K165" s="96"/>
      <c r="L165" s="50"/>
      <c r="M165" s="81"/>
      <c r="N165" s="82"/>
      <c r="O165" s="100"/>
      <c r="P165" s="115"/>
      <c r="Q165" s="116"/>
      <c r="R165" s="117"/>
      <c r="S165" s="105"/>
      <c r="T165" s="95"/>
    </row>
    <row r="166" spans="1:20" ht="12.75">
      <c r="A166" s="93"/>
      <c r="B166" s="317" t="s">
        <v>463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116"/>
      <c r="R166" s="117"/>
      <c r="S166" s="105"/>
      <c r="T166" s="95"/>
    </row>
    <row r="167" spans="1:20" ht="12.75">
      <c r="A167" s="93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116"/>
      <c r="R167" s="117"/>
      <c r="S167" s="105"/>
      <c r="T167" s="95"/>
    </row>
    <row r="168" spans="1:20" ht="12.75">
      <c r="A168" s="99"/>
      <c r="B168" s="99"/>
      <c r="C168" s="43"/>
      <c r="D168" s="43"/>
      <c r="E168" s="43"/>
      <c r="F168" s="80"/>
      <c r="G168" s="96"/>
      <c r="H168" s="96"/>
      <c r="I168" s="96"/>
      <c r="J168" s="50"/>
      <c r="K168" s="96"/>
      <c r="L168" s="50"/>
      <c r="M168" s="81"/>
      <c r="N168" s="82"/>
      <c r="O168" s="100"/>
      <c r="P168" s="115"/>
      <c r="Q168" s="116"/>
      <c r="R168" s="117"/>
      <c r="S168" s="105"/>
      <c r="T168" s="95"/>
    </row>
    <row r="169" spans="1:20" ht="12.75">
      <c r="A169" s="93"/>
      <c r="B169" s="99"/>
      <c r="C169" s="50"/>
      <c r="D169" s="120" t="s">
        <v>582</v>
      </c>
      <c r="E169" s="50"/>
      <c r="F169" s="80"/>
      <c r="G169" s="96"/>
      <c r="H169" s="96"/>
      <c r="I169" s="96"/>
      <c r="J169" s="50"/>
      <c r="K169" s="96"/>
      <c r="L169" s="50"/>
      <c r="M169" s="81"/>
      <c r="N169" s="82"/>
      <c r="O169" s="100"/>
      <c r="P169" s="115"/>
      <c r="Q169" s="116"/>
      <c r="R169" s="117"/>
      <c r="S169" s="105"/>
      <c r="T169" s="95"/>
    </row>
    <row r="170" spans="1:20" ht="12.75" hidden="1">
      <c r="A170" s="93"/>
      <c r="B170" s="99"/>
      <c r="C170" s="43"/>
      <c r="D170" s="43"/>
      <c r="E170" s="43"/>
      <c r="F170" s="80"/>
      <c r="G170" s="96"/>
      <c r="H170" s="96"/>
      <c r="I170" s="96"/>
      <c r="K170" s="96"/>
      <c r="M170" s="81"/>
      <c r="N170" s="82"/>
      <c r="O170" s="100"/>
      <c r="P170" s="103"/>
      <c r="Q170" s="104"/>
      <c r="R170" s="105"/>
      <c r="S170" s="105"/>
      <c r="T170" s="95"/>
    </row>
    <row r="171" spans="1:20" ht="12.75" hidden="1">
      <c r="A171" s="101"/>
      <c r="B171" s="101"/>
      <c r="C171" s="43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98"/>
      <c r="T171" s="50"/>
    </row>
    <row r="172" spans="1:19" ht="12.75" hidden="1">
      <c r="A172" s="79"/>
      <c r="B172" s="50"/>
      <c r="C172" s="101"/>
      <c r="D172" s="50"/>
      <c r="E172" s="50"/>
      <c r="F172" s="50"/>
      <c r="G172" s="50"/>
      <c r="H172" s="50"/>
      <c r="I172" s="50"/>
      <c r="J172" s="50"/>
      <c r="K172" s="50"/>
      <c r="L172" s="50"/>
      <c r="M172" s="51"/>
      <c r="N172" s="51"/>
      <c r="O172" s="51"/>
      <c r="P172" s="51"/>
      <c r="Q172" s="51"/>
      <c r="R172" s="51"/>
      <c r="S172" s="51"/>
    </row>
    <row r="173" spans="1:19" ht="12.75" hidden="1">
      <c r="A173" s="7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1"/>
      <c r="N173" s="51"/>
      <c r="O173" s="51"/>
      <c r="P173" s="51"/>
      <c r="Q173" s="51"/>
      <c r="R173" s="51"/>
      <c r="S173" s="51"/>
    </row>
    <row r="174" spans="1:19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1"/>
      <c r="N174" s="51"/>
      <c r="O174" s="51"/>
      <c r="P174" s="51"/>
      <c r="Q174" s="51"/>
      <c r="R174" s="51"/>
      <c r="S174" s="51"/>
    </row>
    <row r="175" spans="1:19" ht="12.75" hidden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1"/>
      <c r="N175" s="51"/>
      <c r="O175" s="51"/>
      <c r="P175" s="51"/>
      <c r="Q175" s="51"/>
      <c r="R175" s="51"/>
      <c r="S175" s="51"/>
    </row>
    <row r="176" spans="1:19" ht="12.75">
      <c r="A176" s="50"/>
      <c r="B176" s="50"/>
      <c r="C176" s="50"/>
      <c r="G176" s="50"/>
      <c r="H176" s="50"/>
      <c r="I176" s="50"/>
      <c r="J176" s="50"/>
      <c r="K176" s="50"/>
      <c r="L176" s="50"/>
      <c r="M176" s="51"/>
      <c r="N176" s="51"/>
      <c r="O176" s="51"/>
      <c r="P176" s="51"/>
      <c r="Q176" s="51"/>
      <c r="R176" s="51"/>
      <c r="S176" s="51"/>
    </row>
    <row r="177" spans="1:19" ht="18" customHeight="1">
      <c r="A177" s="50"/>
      <c r="B177" s="108" t="s">
        <v>464</v>
      </c>
      <c r="C177" s="108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08"/>
      <c r="R177" s="108"/>
      <c r="S177"/>
    </row>
    <row r="178" spans="1:19" ht="18">
      <c r="A178" s="50"/>
      <c r="B178" s="50"/>
      <c r="C178" s="109"/>
      <c r="D178" s="50"/>
      <c r="E178" s="50"/>
      <c r="F178" s="50"/>
      <c r="G178" s="50"/>
      <c r="H178" s="50"/>
      <c r="I178" s="50"/>
      <c r="J178" s="50"/>
      <c r="K178" s="50"/>
      <c r="L178" s="50"/>
      <c r="M178" s="51"/>
      <c r="N178" s="51"/>
      <c r="O178" s="51"/>
      <c r="P178" s="51"/>
      <c r="Q178" s="51"/>
      <c r="R178" s="51"/>
      <c r="S178" s="51"/>
    </row>
    <row r="179" spans="1:19" ht="12.75" hidden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1"/>
      <c r="N179" s="51"/>
      <c r="O179" s="51"/>
      <c r="P179" s="51"/>
      <c r="Q179" s="51"/>
      <c r="R179" s="51"/>
      <c r="S179" s="51"/>
    </row>
    <row r="180" spans="1:19" ht="12.75" hidden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1"/>
      <c r="N180" s="51"/>
      <c r="O180" s="51"/>
      <c r="P180" s="51"/>
      <c r="Q180" s="51"/>
      <c r="R180" s="51"/>
      <c r="S180" s="51"/>
    </row>
    <row r="181" spans="1:19" ht="12.75" hidden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1"/>
      <c r="N181" s="51"/>
      <c r="O181" s="51"/>
      <c r="P181" s="51"/>
      <c r="Q181" s="51"/>
      <c r="R181" s="51"/>
      <c r="S181" s="51"/>
    </row>
    <row r="182" spans="1:19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1"/>
      <c r="N182" s="51"/>
      <c r="O182" s="51"/>
      <c r="P182" s="51"/>
      <c r="Q182" s="51"/>
      <c r="R182" s="51"/>
      <c r="S182" s="51"/>
    </row>
    <row r="183" spans="1:19" ht="12.75">
      <c r="A183" s="50"/>
      <c r="B183" s="50"/>
      <c r="C183" s="50"/>
      <c r="D183" s="120"/>
      <c r="E183" s="120"/>
      <c r="F183" s="120"/>
      <c r="G183" s="50"/>
      <c r="H183" s="50"/>
      <c r="I183" s="50"/>
      <c r="J183" s="50"/>
      <c r="K183" s="50"/>
      <c r="L183" s="50"/>
      <c r="M183" s="51"/>
      <c r="N183" s="51"/>
      <c r="O183" s="51"/>
      <c r="P183" s="51"/>
      <c r="Q183" s="51"/>
      <c r="R183" s="51"/>
      <c r="S183" s="51"/>
    </row>
    <row r="184" spans="1:19" ht="12.75">
      <c r="A184" s="50"/>
      <c r="B184" s="50"/>
      <c r="C184" s="120"/>
      <c r="D184" s="50"/>
      <c r="E184" s="50"/>
      <c r="F184" s="50"/>
      <c r="G184" s="50"/>
      <c r="H184" s="50"/>
      <c r="I184" s="50"/>
      <c r="J184" s="50"/>
      <c r="K184" s="50"/>
      <c r="L184" s="50"/>
      <c r="M184" s="51"/>
      <c r="N184" s="51"/>
      <c r="O184" s="51"/>
      <c r="P184" s="51"/>
      <c r="Q184" s="51"/>
      <c r="R184" s="51"/>
      <c r="S184" s="51"/>
    </row>
    <row r="185" spans="1:19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1"/>
      <c r="N185" s="51"/>
      <c r="O185" s="51"/>
      <c r="P185" s="51"/>
      <c r="Q185" s="51"/>
      <c r="R185" s="51"/>
      <c r="S185" s="51"/>
    </row>
    <row r="186" spans="1:17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1"/>
      <c r="N186" s="51"/>
      <c r="O186" s="51"/>
      <c r="P186" s="51"/>
      <c r="Q186" s="51"/>
    </row>
    <row r="187" spans="1:17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1"/>
      <c r="N187" s="51"/>
      <c r="O187" s="51"/>
      <c r="P187" s="51"/>
      <c r="Q187" s="51"/>
    </row>
    <row r="188" spans="1:17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1"/>
      <c r="N188" s="51"/>
      <c r="O188" s="51"/>
      <c r="P188" s="51"/>
      <c r="Q188" s="51"/>
    </row>
    <row r="189" spans="1:17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1"/>
      <c r="N189" s="51"/>
      <c r="O189" s="51"/>
      <c r="P189" s="51"/>
      <c r="Q189" s="51"/>
    </row>
    <row r="190" spans="1:17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1"/>
      <c r="N190" s="51"/>
      <c r="O190" s="51"/>
      <c r="P190" s="51"/>
      <c r="Q190" s="51"/>
    </row>
    <row r="191" spans="1:17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1"/>
      <c r="N191" s="51"/>
      <c r="O191" s="51"/>
      <c r="P191" s="51"/>
      <c r="Q191" s="51"/>
    </row>
    <row r="192" spans="1:17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1"/>
      <c r="N192" s="51"/>
      <c r="O192" s="51"/>
      <c r="P192" s="51"/>
      <c r="Q192" s="51"/>
    </row>
    <row r="193" spans="1:17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1"/>
      <c r="N193" s="51"/>
      <c r="O193" s="51"/>
      <c r="P193" s="51"/>
      <c r="Q193" s="51"/>
    </row>
    <row r="194" spans="1:17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1"/>
      <c r="N194" s="51"/>
      <c r="O194" s="51"/>
      <c r="P194" s="51"/>
      <c r="Q194" s="51"/>
    </row>
    <row r="195" spans="1:17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1"/>
      <c r="N195" s="51"/>
      <c r="O195" s="51"/>
      <c r="P195" s="51"/>
      <c r="Q195" s="51"/>
    </row>
    <row r="196" spans="1:17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1"/>
      <c r="N196" s="51"/>
      <c r="O196" s="51"/>
      <c r="P196" s="51"/>
      <c r="Q196" s="51"/>
    </row>
    <row r="197" spans="1:17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1"/>
      <c r="N197" s="51"/>
      <c r="O197" s="51"/>
      <c r="P197" s="51"/>
      <c r="Q197" s="51"/>
    </row>
    <row r="198" spans="1:17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1"/>
      <c r="N198" s="51"/>
      <c r="O198" s="51"/>
      <c r="P198" s="51"/>
      <c r="Q198" s="51"/>
    </row>
    <row r="199" spans="1:17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1"/>
      <c r="N199" s="51"/>
      <c r="O199" s="51"/>
      <c r="P199" s="51"/>
      <c r="Q199" s="51"/>
    </row>
    <row r="200" spans="1:17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1"/>
      <c r="N200" s="51"/>
      <c r="O200" s="51"/>
      <c r="P200" s="51"/>
      <c r="Q200" s="51"/>
    </row>
    <row r="201" spans="1:17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1"/>
      <c r="N201" s="51"/>
      <c r="O201" s="51"/>
      <c r="P201" s="51"/>
      <c r="Q201" s="51"/>
    </row>
    <row r="202" spans="1:17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1"/>
      <c r="N202" s="51"/>
      <c r="O202" s="51"/>
      <c r="P202" s="51"/>
      <c r="Q202" s="51"/>
    </row>
    <row r="203" spans="1:17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1"/>
      <c r="N203" s="51"/>
      <c r="O203" s="51"/>
      <c r="P203" s="51"/>
      <c r="Q203" s="51"/>
    </row>
    <row r="204" spans="1:17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1"/>
      <c r="N204" s="51"/>
      <c r="O204" s="51"/>
      <c r="P204" s="51"/>
      <c r="Q204" s="51"/>
    </row>
    <row r="205" spans="1:17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1"/>
      <c r="N205" s="51"/>
      <c r="O205" s="51"/>
      <c r="P205" s="51"/>
      <c r="Q205" s="51"/>
    </row>
    <row r="206" spans="1:17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1"/>
      <c r="N206" s="51"/>
      <c r="O206" s="51"/>
      <c r="P206" s="51"/>
      <c r="Q206" s="51"/>
    </row>
    <row r="207" spans="1:17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1"/>
      <c r="N207" s="51"/>
      <c r="O207" s="51"/>
      <c r="P207" s="51"/>
      <c r="Q207" s="51"/>
    </row>
    <row r="208" spans="1:17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1"/>
      <c r="N208" s="51"/>
      <c r="O208" s="51"/>
      <c r="P208" s="51"/>
      <c r="Q208" s="51"/>
    </row>
    <row r="209" spans="1:17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1"/>
      <c r="N209" s="51"/>
      <c r="O209" s="51"/>
      <c r="P209" s="51"/>
      <c r="Q209" s="51"/>
    </row>
    <row r="210" spans="1:17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1"/>
      <c r="N210" s="51"/>
      <c r="O210" s="51"/>
      <c r="P210" s="51"/>
      <c r="Q210" s="51"/>
    </row>
    <row r="211" spans="1:17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1"/>
      <c r="N211" s="51"/>
      <c r="O211" s="51"/>
      <c r="P211" s="51"/>
      <c r="Q211" s="51"/>
    </row>
    <row r="212" spans="1:17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1"/>
      <c r="N212" s="51"/>
      <c r="O212" s="51"/>
      <c r="P212" s="51"/>
      <c r="Q212" s="51"/>
    </row>
    <row r="213" spans="1:17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1"/>
      <c r="N213" s="51"/>
      <c r="O213" s="51"/>
      <c r="P213" s="51"/>
      <c r="Q213" s="51"/>
    </row>
    <row r="214" spans="1:17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1"/>
      <c r="N214" s="51"/>
      <c r="O214" s="51"/>
      <c r="P214" s="51"/>
      <c r="Q214" s="51"/>
    </row>
    <row r="215" spans="1:17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1"/>
      <c r="N215" s="51"/>
      <c r="O215" s="51"/>
      <c r="P215" s="51"/>
      <c r="Q215" s="51"/>
    </row>
    <row r="216" spans="1:17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1"/>
      <c r="N216" s="51"/>
      <c r="O216" s="51"/>
      <c r="P216" s="51"/>
      <c r="Q216" s="51"/>
    </row>
    <row r="217" spans="1:17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1"/>
      <c r="N217" s="51"/>
      <c r="O217" s="51"/>
      <c r="P217" s="51"/>
      <c r="Q217" s="51"/>
    </row>
    <row r="218" spans="1:17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1"/>
      <c r="N218" s="51"/>
      <c r="O218" s="51"/>
      <c r="P218" s="51"/>
      <c r="Q218" s="51"/>
    </row>
    <row r="219" spans="1:17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1"/>
      <c r="N219" s="51"/>
      <c r="O219" s="51"/>
      <c r="P219" s="51"/>
      <c r="Q219" s="51"/>
    </row>
    <row r="220" spans="1:17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1"/>
      <c r="N220" s="51"/>
      <c r="O220" s="51"/>
      <c r="P220" s="51"/>
      <c r="Q220" s="51"/>
    </row>
    <row r="221" spans="1:17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1"/>
      <c r="N221" s="51"/>
      <c r="O221" s="51"/>
      <c r="P221" s="51"/>
      <c r="Q221" s="51"/>
    </row>
    <row r="222" spans="1:17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1"/>
      <c r="N222" s="51"/>
      <c r="O222" s="51"/>
      <c r="P222" s="51"/>
      <c r="Q222" s="51"/>
    </row>
    <row r="223" spans="1:17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1"/>
      <c r="N223" s="51"/>
      <c r="O223" s="51"/>
      <c r="P223" s="51"/>
      <c r="Q223" s="51"/>
    </row>
    <row r="224" spans="1:17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1"/>
      <c r="N224" s="51"/>
      <c r="O224" s="51"/>
      <c r="P224" s="51"/>
      <c r="Q224" s="51"/>
    </row>
    <row r="225" spans="1:17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1"/>
      <c r="N225" s="51"/>
      <c r="O225" s="51"/>
      <c r="P225" s="51"/>
      <c r="Q225" s="51"/>
    </row>
    <row r="226" spans="1:17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1"/>
      <c r="N226" s="51"/>
      <c r="O226" s="51"/>
      <c r="P226" s="51"/>
      <c r="Q226" s="51"/>
    </row>
    <row r="227" spans="1:17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1"/>
      <c r="N227" s="51"/>
      <c r="O227" s="51"/>
      <c r="P227" s="51"/>
      <c r="Q227" s="51"/>
    </row>
    <row r="228" spans="1:17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1"/>
      <c r="N228" s="51"/>
      <c r="O228" s="51"/>
      <c r="P228" s="51"/>
      <c r="Q228" s="51"/>
    </row>
    <row r="229" spans="1:17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1"/>
      <c r="N229" s="51"/>
      <c r="O229" s="51"/>
      <c r="P229" s="51"/>
      <c r="Q229" s="51"/>
    </row>
    <row r="230" spans="1:17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1"/>
      <c r="N230" s="51"/>
      <c r="O230" s="51"/>
      <c r="P230" s="51"/>
      <c r="Q230" s="51"/>
    </row>
    <row r="231" spans="1:17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1"/>
      <c r="N231" s="51"/>
      <c r="O231" s="51"/>
      <c r="P231" s="51"/>
      <c r="Q231" s="51"/>
    </row>
    <row r="232" spans="1:17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1"/>
      <c r="N232" s="51"/>
      <c r="O232" s="51"/>
      <c r="P232" s="51"/>
      <c r="Q232" s="51"/>
    </row>
    <row r="233" spans="1:17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1"/>
      <c r="N233" s="51"/>
      <c r="O233" s="51"/>
      <c r="P233" s="51"/>
      <c r="Q233" s="51"/>
    </row>
    <row r="234" spans="1:17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1"/>
      <c r="N234" s="51"/>
      <c r="O234" s="51"/>
      <c r="P234" s="51"/>
      <c r="Q234" s="51"/>
    </row>
    <row r="235" spans="1:17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1"/>
      <c r="N235" s="51"/>
      <c r="O235" s="51"/>
      <c r="P235" s="51"/>
      <c r="Q235" s="51"/>
    </row>
    <row r="236" spans="1:17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1"/>
      <c r="N236" s="51"/>
      <c r="O236" s="51"/>
      <c r="P236" s="51"/>
      <c r="Q236" s="51"/>
    </row>
    <row r="237" spans="1:17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1"/>
      <c r="N237" s="51"/>
      <c r="O237" s="51"/>
      <c r="P237" s="51"/>
      <c r="Q237" s="51"/>
    </row>
    <row r="238" spans="1:17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1"/>
      <c r="N238" s="51"/>
      <c r="O238" s="51"/>
      <c r="P238" s="51"/>
      <c r="Q238" s="51"/>
    </row>
    <row r="239" spans="1:17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1"/>
      <c r="N239" s="51"/>
      <c r="O239" s="51"/>
      <c r="P239" s="51"/>
      <c r="Q239" s="51"/>
    </row>
    <row r="240" spans="1:17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1"/>
      <c r="N240" s="51"/>
      <c r="O240" s="51"/>
      <c r="P240" s="51"/>
      <c r="Q240" s="51"/>
    </row>
    <row r="241" spans="1:17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1"/>
      <c r="N241" s="51"/>
      <c r="O241" s="51"/>
      <c r="P241" s="51"/>
      <c r="Q241" s="51"/>
    </row>
    <row r="242" spans="1:17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1"/>
      <c r="N242" s="51"/>
      <c r="O242" s="51"/>
      <c r="P242" s="51"/>
      <c r="Q242" s="51"/>
    </row>
    <row r="243" spans="1:17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1"/>
      <c r="N243" s="51"/>
      <c r="O243" s="51"/>
      <c r="P243" s="51"/>
      <c r="Q243" s="51"/>
    </row>
    <row r="244" spans="1:17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1"/>
      <c r="N244" s="51"/>
      <c r="O244" s="51"/>
      <c r="P244" s="51"/>
      <c r="Q244" s="51"/>
    </row>
    <row r="245" spans="1:17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1"/>
      <c r="N245" s="51"/>
      <c r="O245" s="51"/>
      <c r="P245" s="51"/>
      <c r="Q245" s="51"/>
    </row>
    <row r="246" spans="1:17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1"/>
      <c r="N246" s="51"/>
      <c r="O246" s="51"/>
      <c r="P246" s="51"/>
      <c r="Q246" s="51"/>
    </row>
    <row r="247" spans="1:17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1"/>
      <c r="N247" s="51"/>
      <c r="O247" s="51"/>
      <c r="P247" s="51"/>
      <c r="Q247" s="51"/>
    </row>
    <row r="248" spans="1:17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1"/>
      <c r="N248" s="51"/>
      <c r="O248" s="51"/>
      <c r="P248" s="51"/>
      <c r="Q248" s="51"/>
    </row>
    <row r="249" spans="1:17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1"/>
      <c r="N249" s="51"/>
      <c r="O249" s="51"/>
      <c r="P249" s="51"/>
      <c r="Q249" s="51"/>
    </row>
    <row r="250" spans="1:17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1"/>
      <c r="N250" s="51"/>
      <c r="O250" s="51"/>
      <c r="P250" s="51"/>
      <c r="Q250" s="51"/>
    </row>
    <row r="251" spans="1:17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1"/>
      <c r="N251" s="51"/>
      <c r="O251" s="51"/>
      <c r="P251" s="51"/>
      <c r="Q251" s="51"/>
    </row>
    <row r="252" spans="1:17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1"/>
      <c r="N252" s="51"/>
      <c r="O252" s="51"/>
      <c r="P252" s="51"/>
      <c r="Q252" s="51"/>
    </row>
    <row r="253" spans="1:17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1"/>
      <c r="N253" s="51"/>
      <c r="O253" s="51"/>
      <c r="P253" s="51"/>
      <c r="Q253" s="51"/>
    </row>
    <row r="254" spans="1:17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1"/>
      <c r="N254" s="51"/>
      <c r="O254" s="51"/>
      <c r="P254" s="51"/>
      <c r="Q254" s="51"/>
    </row>
    <row r="255" spans="1:17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1"/>
      <c r="N255" s="51"/>
      <c r="O255" s="51"/>
      <c r="P255" s="51"/>
      <c r="Q255" s="51"/>
    </row>
    <row r="256" spans="1:17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1"/>
      <c r="N256" s="51"/>
      <c r="O256" s="51"/>
      <c r="P256" s="51"/>
      <c r="Q256" s="51"/>
    </row>
    <row r="257" spans="1:17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1"/>
      <c r="O257" s="51"/>
      <c r="P257" s="51"/>
      <c r="Q257" s="51"/>
    </row>
    <row r="258" spans="1:17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1"/>
      <c r="N258" s="51"/>
      <c r="O258" s="51"/>
      <c r="P258" s="51"/>
      <c r="Q258" s="51"/>
    </row>
    <row r="259" spans="1:17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1"/>
      <c r="N259" s="51"/>
      <c r="O259" s="51"/>
      <c r="P259" s="51"/>
      <c r="Q259" s="51"/>
    </row>
    <row r="260" spans="1:17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1"/>
      <c r="N260" s="51"/>
      <c r="O260" s="51"/>
      <c r="P260" s="51"/>
      <c r="Q260" s="51"/>
    </row>
    <row r="261" spans="1:17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1"/>
      <c r="N261" s="51"/>
      <c r="O261" s="51"/>
      <c r="P261" s="51"/>
      <c r="Q261" s="51"/>
    </row>
    <row r="262" spans="1:17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1"/>
      <c r="N262" s="51"/>
      <c r="O262" s="51"/>
      <c r="P262" s="51"/>
      <c r="Q262" s="51"/>
    </row>
    <row r="263" spans="1:17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1"/>
      <c r="N263" s="51"/>
      <c r="O263" s="51"/>
      <c r="P263" s="51"/>
      <c r="Q263" s="51"/>
    </row>
    <row r="264" spans="1:17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1"/>
      <c r="N264" s="51"/>
      <c r="O264" s="51"/>
      <c r="P264" s="51"/>
      <c r="Q264" s="51"/>
    </row>
    <row r="265" spans="1:17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1"/>
      <c r="N265" s="51"/>
      <c r="O265" s="51"/>
      <c r="P265" s="51"/>
      <c r="Q265" s="51"/>
    </row>
    <row r="266" spans="1:17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1"/>
      <c r="N266" s="51"/>
      <c r="O266" s="51"/>
      <c r="P266" s="51"/>
      <c r="Q266" s="51"/>
    </row>
    <row r="267" spans="1:17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1"/>
      <c r="N267" s="51"/>
      <c r="O267" s="51"/>
      <c r="P267" s="51"/>
      <c r="Q267" s="51"/>
    </row>
    <row r="268" spans="1:17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1"/>
      <c r="N268" s="51"/>
      <c r="O268" s="51"/>
      <c r="P268" s="51"/>
      <c r="Q268" s="51"/>
    </row>
    <row r="269" spans="1:17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1"/>
      <c r="N269" s="51"/>
      <c r="O269" s="51"/>
      <c r="P269" s="51"/>
      <c r="Q269" s="51"/>
    </row>
    <row r="270" spans="1:17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1"/>
      <c r="N270" s="51"/>
      <c r="O270" s="51"/>
      <c r="P270" s="51"/>
      <c r="Q270" s="51"/>
    </row>
    <row r="271" spans="1:17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1"/>
      <c r="N271" s="51"/>
      <c r="O271" s="51"/>
      <c r="P271" s="51"/>
      <c r="Q271" s="51"/>
    </row>
    <row r="272" spans="1:17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1"/>
      <c r="N272" s="51"/>
      <c r="O272" s="51"/>
      <c r="P272" s="51"/>
      <c r="Q272" s="51"/>
    </row>
    <row r="273" spans="1:17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1"/>
      <c r="N273" s="51"/>
      <c r="O273" s="51"/>
      <c r="P273" s="51"/>
      <c r="Q273" s="51"/>
    </row>
    <row r="274" spans="1:17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1"/>
      <c r="N274" s="51"/>
      <c r="O274" s="51"/>
      <c r="P274" s="51"/>
      <c r="Q274" s="51"/>
    </row>
    <row r="275" spans="1:17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1"/>
      <c r="N275" s="51"/>
      <c r="O275" s="51"/>
      <c r="P275" s="51"/>
      <c r="Q275" s="51"/>
    </row>
    <row r="276" spans="1:17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1"/>
      <c r="N276" s="51"/>
      <c r="O276" s="51"/>
      <c r="P276" s="51"/>
      <c r="Q276" s="51"/>
    </row>
    <row r="277" spans="1:17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1"/>
      <c r="N277" s="51"/>
      <c r="O277" s="51"/>
      <c r="P277" s="51"/>
      <c r="Q277" s="51"/>
    </row>
    <row r="278" spans="1:17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1"/>
      <c r="N278" s="51"/>
      <c r="O278" s="51"/>
      <c r="P278" s="51"/>
      <c r="Q278" s="51"/>
    </row>
    <row r="279" spans="1:17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1"/>
      <c r="N279" s="51"/>
      <c r="O279" s="51"/>
      <c r="P279" s="51"/>
      <c r="Q279" s="51"/>
    </row>
    <row r="280" spans="1:17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1"/>
      <c r="N280" s="51"/>
      <c r="O280" s="51"/>
      <c r="P280" s="51"/>
      <c r="Q280" s="51"/>
    </row>
    <row r="281" spans="1:17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1"/>
      <c r="N281" s="51"/>
      <c r="O281" s="51"/>
      <c r="P281" s="51"/>
      <c r="Q281" s="51"/>
    </row>
    <row r="282" spans="1:17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1"/>
      <c r="N282" s="51"/>
      <c r="O282" s="51"/>
      <c r="P282" s="51"/>
      <c r="Q282" s="51"/>
    </row>
    <row r="283" spans="1:17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1"/>
      <c r="N283" s="51"/>
      <c r="O283" s="51"/>
      <c r="P283" s="51"/>
      <c r="Q283" s="51"/>
    </row>
    <row r="284" spans="1:17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1"/>
      <c r="N284" s="51"/>
      <c r="O284" s="51"/>
      <c r="P284" s="51"/>
      <c r="Q284" s="51"/>
    </row>
    <row r="285" spans="1:17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1"/>
      <c r="N285" s="51"/>
      <c r="O285" s="51"/>
      <c r="P285" s="51"/>
      <c r="Q285" s="51"/>
    </row>
    <row r="286" spans="1:17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1"/>
      <c r="N286" s="51"/>
      <c r="O286" s="51"/>
      <c r="P286" s="51"/>
      <c r="Q286" s="51"/>
    </row>
    <row r="287" spans="1:17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1"/>
      <c r="N287" s="51"/>
      <c r="O287" s="51"/>
      <c r="P287" s="51"/>
      <c r="Q287" s="51"/>
    </row>
    <row r="288" spans="1:17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1"/>
      <c r="N288" s="51"/>
      <c r="O288" s="51"/>
      <c r="P288" s="51"/>
      <c r="Q288" s="51"/>
    </row>
    <row r="289" spans="1:17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1"/>
      <c r="N289" s="51"/>
      <c r="O289" s="51"/>
      <c r="P289" s="51"/>
      <c r="Q289" s="51"/>
    </row>
    <row r="290" spans="1:17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1"/>
      <c r="N290" s="51"/>
      <c r="O290" s="51"/>
      <c r="P290" s="51"/>
      <c r="Q290" s="51"/>
    </row>
    <row r="291" spans="1:17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1"/>
      <c r="N291" s="51"/>
      <c r="O291" s="51"/>
      <c r="P291" s="51"/>
      <c r="Q291" s="51"/>
    </row>
    <row r="292" spans="1:17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1"/>
      <c r="N292" s="51"/>
      <c r="O292" s="51"/>
      <c r="P292" s="51"/>
      <c r="Q292" s="51"/>
    </row>
    <row r="293" spans="1:17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1"/>
      <c r="N293" s="51"/>
      <c r="O293" s="51"/>
      <c r="P293" s="51"/>
      <c r="Q293" s="51"/>
    </row>
    <row r="294" spans="1:17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1"/>
      <c r="N294" s="51"/>
      <c r="O294" s="51"/>
      <c r="P294" s="51"/>
      <c r="Q294" s="51"/>
    </row>
    <row r="295" spans="1:17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1"/>
      <c r="N295" s="51"/>
      <c r="O295" s="51"/>
      <c r="P295" s="51"/>
      <c r="Q295" s="51"/>
    </row>
    <row r="296" spans="1:17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1"/>
      <c r="N296" s="51"/>
      <c r="O296" s="51"/>
      <c r="P296" s="51"/>
      <c r="Q296" s="51"/>
    </row>
    <row r="297" spans="1:17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1"/>
      <c r="N297" s="51"/>
      <c r="O297" s="51"/>
      <c r="P297" s="51"/>
      <c r="Q297" s="51"/>
    </row>
    <row r="298" spans="1:17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1"/>
      <c r="N298" s="51"/>
      <c r="O298" s="51"/>
      <c r="P298" s="51"/>
      <c r="Q298" s="51"/>
    </row>
    <row r="299" spans="1:17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1"/>
      <c r="N299" s="51"/>
      <c r="O299" s="51"/>
      <c r="P299" s="51"/>
      <c r="Q299" s="51"/>
    </row>
    <row r="300" spans="1:17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1"/>
      <c r="N300" s="51"/>
      <c r="O300" s="51"/>
      <c r="P300" s="51"/>
      <c r="Q300" s="51"/>
    </row>
    <row r="301" spans="1:17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1"/>
      <c r="N301" s="51"/>
      <c r="O301" s="51"/>
      <c r="P301" s="51"/>
      <c r="Q301" s="51"/>
    </row>
    <row r="302" spans="1:17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1"/>
      <c r="N302" s="51"/>
      <c r="O302" s="51"/>
      <c r="P302" s="51"/>
      <c r="Q302" s="51"/>
    </row>
    <row r="303" spans="1:17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1"/>
      <c r="N303" s="51"/>
      <c r="O303" s="51"/>
      <c r="P303" s="51"/>
      <c r="Q303" s="51"/>
    </row>
    <row r="304" spans="1:17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1"/>
      <c r="N304" s="51"/>
      <c r="O304" s="51"/>
      <c r="P304" s="51"/>
      <c r="Q304" s="51"/>
    </row>
    <row r="305" spans="1:17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1"/>
      <c r="N305" s="51"/>
      <c r="O305" s="51"/>
      <c r="P305" s="51"/>
      <c r="Q305" s="51"/>
    </row>
    <row r="306" spans="1:17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1"/>
      <c r="N306" s="51"/>
      <c r="O306" s="51"/>
      <c r="P306" s="51"/>
      <c r="Q306" s="51"/>
    </row>
    <row r="307" spans="1:17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1"/>
      <c r="N307" s="51"/>
      <c r="O307" s="51"/>
      <c r="P307" s="51"/>
      <c r="Q307" s="51"/>
    </row>
    <row r="308" spans="1:17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1"/>
      <c r="N308" s="51"/>
      <c r="O308" s="51"/>
      <c r="P308" s="51"/>
      <c r="Q308" s="51"/>
    </row>
    <row r="309" spans="1:17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1"/>
      <c r="N309" s="51"/>
      <c r="O309" s="51"/>
      <c r="P309" s="51"/>
      <c r="Q309" s="51"/>
    </row>
    <row r="310" spans="1:17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1"/>
      <c r="N310" s="51"/>
      <c r="O310" s="51"/>
      <c r="P310" s="51"/>
      <c r="Q310" s="51"/>
    </row>
    <row r="311" spans="1:17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1"/>
      <c r="N311" s="51"/>
      <c r="O311" s="51"/>
      <c r="P311" s="51"/>
      <c r="Q311" s="51"/>
    </row>
    <row r="312" spans="1:17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1"/>
      <c r="N312" s="51"/>
      <c r="O312" s="51"/>
      <c r="P312" s="51"/>
      <c r="Q312" s="51"/>
    </row>
    <row r="313" spans="1:17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1"/>
      <c r="N313" s="51"/>
      <c r="O313" s="51"/>
      <c r="P313" s="51"/>
      <c r="Q313" s="51"/>
    </row>
    <row r="314" spans="1:17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1"/>
      <c r="N314" s="51"/>
      <c r="O314" s="51"/>
      <c r="P314" s="51"/>
      <c r="Q314" s="51"/>
    </row>
    <row r="315" spans="1:17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1"/>
      <c r="N315" s="51"/>
      <c r="O315" s="51"/>
      <c r="P315" s="51"/>
      <c r="Q315" s="51"/>
    </row>
    <row r="316" spans="1:17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1"/>
      <c r="N316" s="51"/>
      <c r="O316" s="51"/>
      <c r="P316" s="51"/>
      <c r="Q316" s="51"/>
    </row>
    <row r="317" spans="1:17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1"/>
      <c r="N317" s="51"/>
      <c r="O317" s="51"/>
      <c r="P317" s="51"/>
      <c r="Q317" s="51"/>
    </row>
    <row r="318" spans="1:17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1"/>
      <c r="N318" s="51"/>
      <c r="O318" s="51"/>
      <c r="P318" s="51"/>
      <c r="Q318" s="51"/>
    </row>
    <row r="319" spans="1:17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1"/>
      <c r="N319" s="51"/>
      <c r="O319" s="51"/>
      <c r="P319" s="51"/>
      <c r="Q319" s="51"/>
    </row>
    <row r="320" spans="1:17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1"/>
      <c r="N320" s="51"/>
      <c r="O320" s="51"/>
      <c r="P320" s="51"/>
      <c r="Q320" s="51"/>
    </row>
    <row r="321" spans="1:17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1"/>
      <c r="N321" s="51"/>
      <c r="O321" s="51"/>
      <c r="P321" s="51"/>
      <c r="Q321" s="51"/>
    </row>
    <row r="322" spans="1:17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1"/>
      <c r="N322" s="51"/>
      <c r="O322" s="51"/>
      <c r="P322" s="51"/>
      <c r="Q322" s="51"/>
    </row>
    <row r="323" spans="1:17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1"/>
      <c r="N323" s="51"/>
      <c r="O323" s="51"/>
      <c r="P323" s="51"/>
      <c r="Q323" s="51"/>
    </row>
    <row r="324" spans="1:17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1"/>
      <c r="N324" s="51"/>
      <c r="O324" s="51"/>
      <c r="P324" s="51"/>
      <c r="Q324" s="51"/>
    </row>
    <row r="325" spans="1:17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1"/>
      <c r="N325" s="51"/>
      <c r="O325" s="51"/>
      <c r="P325" s="51"/>
      <c r="Q325" s="51"/>
    </row>
    <row r="326" spans="1:17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1"/>
      <c r="N326" s="51"/>
      <c r="O326" s="51"/>
      <c r="P326" s="51"/>
      <c r="Q326" s="51"/>
    </row>
    <row r="327" spans="1:17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1"/>
      <c r="N327" s="51"/>
      <c r="O327" s="51"/>
      <c r="P327" s="51"/>
      <c r="Q327" s="51"/>
    </row>
    <row r="328" spans="1:17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1"/>
      <c r="N328" s="51"/>
      <c r="O328" s="51"/>
      <c r="P328" s="51"/>
      <c r="Q328" s="51"/>
    </row>
    <row r="329" spans="1:17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1"/>
      <c r="N329" s="51"/>
      <c r="O329" s="51"/>
      <c r="P329" s="51"/>
      <c r="Q329" s="51"/>
    </row>
    <row r="330" spans="1:17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1"/>
      <c r="N330" s="51"/>
      <c r="O330" s="51"/>
      <c r="P330" s="51"/>
      <c r="Q330" s="51"/>
    </row>
    <row r="331" spans="1:17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1"/>
      <c r="N331" s="51"/>
      <c r="O331" s="51"/>
      <c r="P331" s="51"/>
      <c r="Q331" s="51"/>
    </row>
    <row r="332" spans="1:17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1"/>
      <c r="N332" s="51"/>
      <c r="O332" s="51"/>
      <c r="P332" s="51"/>
      <c r="Q332" s="51"/>
    </row>
    <row r="333" spans="1:17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1"/>
      <c r="N333" s="51"/>
      <c r="O333" s="51"/>
      <c r="P333" s="51"/>
      <c r="Q333" s="51"/>
    </row>
    <row r="334" spans="1:17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1"/>
      <c r="N334" s="51"/>
      <c r="O334" s="51"/>
      <c r="P334" s="51"/>
      <c r="Q334" s="51"/>
    </row>
    <row r="335" spans="1:17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1"/>
      <c r="N335" s="51"/>
      <c r="O335" s="51"/>
      <c r="P335" s="51"/>
      <c r="Q335" s="51"/>
    </row>
    <row r="336" spans="1:17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1"/>
      <c r="N336" s="51"/>
      <c r="O336" s="51"/>
      <c r="P336" s="51"/>
      <c r="Q336" s="51"/>
    </row>
    <row r="337" spans="1:17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1"/>
      <c r="N337" s="51"/>
      <c r="O337" s="51"/>
      <c r="P337" s="51"/>
      <c r="Q337" s="51"/>
    </row>
    <row r="338" spans="1:17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1"/>
      <c r="N338" s="51"/>
      <c r="O338" s="51"/>
      <c r="P338" s="51"/>
      <c r="Q338" s="51"/>
    </row>
    <row r="339" spans="1:17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1"/>
      <c r="N339" s="51"/>
      <c r="O339" s="51"/>
      <c r="P339" s="51"/>
      <c r="Q339" s="51"/>
    </row>
    <row r="340" spans="1:17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1"/>
      <c r="N340" s="51"/>
      <c r="O340" s="51"/>
      <c r="P340" s="51"/>
      <c r="Q340" s="51"/>
    </row>
    <row r="341" spans="1:17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1"/>
      <c r="N341" s="51"/>
      <c r="O341" s="51"/>
      <c r="P341" s="51"/>
      <c r="Q341" s="51"/>
    </row>
    <row r="342" spans="1:17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1"/>
      <c r="N342" s="51"/>
      <c r="O342" s="51"/>
      <c r="P342" s="51"/>
      <c r="Q342" s="51"/>
    </row>
    <row r="343" spans="1:17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1"/>
      <c r="N343" s="51"/>
      <c r="O343" s="51"/>
      <c r="P343" s="51"/>
      <c r="Q343" s="51"/>
    </row>
    <row r="344" spans="1:17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1"/>
      <c r="N344" s="51"/>
      <c r="O344" s="51"/>
      <c r="P344" s="51"/>
      <c r="Q344" s="51"/>
    </row>
    <row r="345" spans="1:17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1"/>
      <c r="N345" s="51"/>
      <c r="O345" s="51"/>
      <c r="P345" s="51"/>
      <c r="Q345" s="51"/>
    </row>
    <row r="346" spans="1:17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1"/>
      <c r="N346" s="51"/>
      <c r="O346" s="51"/>
      <c r="P346" s="51"/>
      <c r="Q346" s="51"/>
    </row>
    <row r="347" spans="1:17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1"/>
      <c r="N347" s="51"/>
      <c r="O347" s="51"/>
      <c r="P347" s="51"/>
      <c r="Q347" s="51"/>
    </row>
    <row r="348" spans="1:17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1"/>
      <c r="N348" s="51"/>
      <c r="O348" s="51"/>
      <c r="P348" s="51"/>
      <c r="Q348" s="51"/>
    </row>
    <row r="349" spans="1:17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1"/>
      <c r="N349" s="51"/>
      <c r="O349" s="51"/>
      <c r="P349" s="51"/>
      <c r="Q349" s="51"/>
    </row>
    <row r="350" spans="1:17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1"/>
      <c r="N350" s="51"/>
      <c r="O350" s="51"/>
      <c r="P350" s="51"/>
      <c r="Q350" s="51"/>
    </row>
    <row r="351" spans="1:17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1"/>
      <c r="N351" s="51"/>
      <c r="O351" s="51"/>
      <c r="P351" s="51"/>
      <c r="Q351" s="51"/>
    </row>
    <row r="352" spans="1:17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1"/>
      <c r="N352" s="51"/>
      <c r="O352" s="51"/>
      <c r="P352" s="51"/>
      <c r="Q352" s="51"/>
    </row>
    <row r="353" spans="1:17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1"/>
      <c r="N353" s="51"/>
      <c r="O353" s="51"/>
      <c r="P353" s="51"/>
      <c r="Q353" s="51"/>
    </row>
    <row r="354" spans="1:17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1"/>
      <c r="N354" s="51"/>
      <c r="O354" s="51"/>
      <c r="P354" s="51"/>
      <c r="Q354" s="51"/>
    </row>
    <row r="355" spans="1:17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1"/>
      <c r="N355" s="51"/>
      <c r="O355" s="51"/>
      <c r="P355" s="51"/>
      <c r="Q355" s="51"/>
    </row>
    <row r="356" spans="1:17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1"/>
      <c r="N356" s="51"/>
      <c r="O356" s="51"/>
      <c r="P356" s="51"/>
      <c r="Q356" s="51"/>
    </row>
    <row r="357" spans="1:17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1"/>
      <c r="N357" s="51"/>
      <c r="O357" s="51"/>
      <c r="P357" s="51"/>
      <c r="Q357" s="51"/>
    </row>
    <row r="358" spans="1:17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1"/>
      <c r="N358" s="51"/>
      <c r="O358" s="51"/>
      <c r="P358" s="51"/>
      <c r="Q358" s="51"/>
    </row>
    <row r="359" spans="1:17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1"/>
      <c r="N359" s="51"/>
      <c r="O359" s="51"/>
      <c r="P359" s="51"/>
      <c r="Q359" s="51"/>
    </row>
    <row r="360" spans="1:17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1"/>
      <c r="N360" s="51"/>
      <c r="O360" s="51"/>
      <c r="P360" s="51"/>
      <c r="Q360" s="51"/>
    </row>
    <row r="361" spans="1:17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1"/>
      <c r="N361" s="51"/>
      <c r="O361" s="51"/>
      <c r="P361" s="51"/>
      <c r="Q361" s="51"/>
    </row>
    <row r="362" spans="1:17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1"/>
      <c r="N362" s="51"/>
      <c r="O362" s="51"/>
      <c r="P362" s="51"/>
      <c r="Q362" s="51"/>
    </row>
    <row r="363" spans="1:17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1"/>
      <c r="N363" s="51"/>
      <c r="O363" s="51"/>
      <c r="P363" s="51"/>
      <c r="Q363" s="51"/>
    </row>
    <row r="364" spans="1:17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1"/>
      <c r="N364" s="51"/>
      <c r="O364" s="51"/>
      <c r="P364" s="51"/>
      <c r="Q364" s="51"/>
    </row>
    <row r="365" spans="1:17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1"/>
      <c r="N365" s="51"/>
      <c r="O365" s="51"/>
      <c r="P365" s="51"/>
      <c r="Q365" s="51"/>
    </row>
    <row r="366" spans="1:17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1"/>
      <c r="N366" s="51"/>
      <c r="O366" s="51"/>
      <c r="P366" s="51"/>
      <c r="Q366" s="51"/>
    </row>
    <row r="367" spans="1:17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1"/>
      <c r="N367" s="51"/>
      <c r="O367" s="51"/>
      <c r="P367" s="51"/>
      <c r="Q367" s="51"/>
    </row>
    <row r="368" spans="1:17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1"/>
      <c r="N368" s="51"/>
      <c r="O368" s="51"/>
      <c r="P368" s="51"/>
      <c r="Q368" s="51"/>
    </row>
    <row r="369" spans="1:17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1"/>
      <c r="N369" s="51"/>
      <c r="O369" s="51"/>
      <c r="P369" s="51"/>
      <c r="Q369" s="51"/>
    </row>
    <row r="370" spans="1:17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1"/>
      <c r="N370" s="51"/>
      <c r="O370" s="51"/>
      <c r="P370" s="51"/>
      <c r="Q370" s="51"/>
    </row>
    <row r="371" spans="1:17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1"/>
      <c r="N371" s="51"/>
      <c r="O371" s="51"/>
      <c r="P371" s="51"/>
      <c r="Q371" s="51"/>
    </row>
    <row r="372" spans="1:17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1"/>
      <c r="N372" s="51"/>
      <c r="O372" s="51"/>
      <c r="P372" s="51"/>
      <c r="Q372" s="51"/>
    </row>
    <row r="373" spans="1:17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1"/>
      <c r="N373" s="51"/>
      <c r="O373" s="51"/>
      <c r="P373" s="51"/>
      <c r="Q373" s="51"/>
    </row>
    <row r="374" spans="1:17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1"/>
      <c r="N374" s="51"/>
      <c r="O374" s="51"/>
      <c r="P374" s="51"/>
      <c r="Q374" s="51"/>
    </row>
    <row r="375" spans="1:17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1"/>
      <c r="N375" s="51"/>
      <c r="O375" s="51"/>
      <c r="P375" s="51"/>
      <c r="Q375" s="51"/>
    </row>
    <row r="376" spans="1:17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1"/>
      <c r="N376" s="51"/>
      <c r="O376" s="51"/>
      <c r="P376" s="51"/>
      <c r="Q376" s="51"/>
    </row>
    <row r="377" spans="1:17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1"/>
      <c r="N377" s="51"/>
      <c r="O377" s="51"/>
      <c r="P377" s="51"/>
      <c r="Q377" s="51"/>
    </row>
    <row r="378" spans="1:17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1"/>
      <c r="N378" s="51"/>
      <c r="O378" s="51"/>
      <c r="P378" s="51"/>
      <c r="Q378" s="51"/>
    </row>
    <row r="379" spans="1:17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1"/>
      <c r="N379" s="51"/>
      <c r="O379" s="51"/>
      <c r="P379" s="51"/>
      <c r="Q379" s="51"/>
    </row>
    <row r="380" spans="1:17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1"/>
      <c r="N380" s="51"/>
      <c r="O380" s="51"/>
      <c r="P380" s="51"/>
      <c r="Q380" s="51"/>
    </row>
    <row r="381" spans="1:17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1"/>
      <c r="N381" s="51"/>
      <c r="O381" s="51"/>
      <c r="P381" s="51"/>
      <c r="Q381" s="51"/>
    </row>
    <row r="382" spans="1:17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1"/>
      <c r="N382" s="51"/>
      <c r="O382" s="51"/>
      <c r="P382" s="51"/>
      <c r="Q382" s="51"/>
    </row>
    <row r="383" spans="1:17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1"/>
      <c r="N383" s="51"/>
      <c r="O383" s="51"/>
      <c r="P383" s="51"/>
      <c r="Q383" s="51"/>
    </row>
    <row r="384" spans="1:17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1"/>
      <c r="N384" s="51"/>
      <c r="O384" s="51"/>
      <c r="P384" s="51"/>
      <c r="Q384" s="51"/>
    </row>
    <row r="385" spans="1:17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1"/>
      <c r="N385" s="51"/>
      <c r="O385" s="51"/>
      <c r="P385" s="51"/>
      <c r="Q385" s="51"/>
    </row>
    <row r="386" spans="1:17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1"/>
      <c r="N386" s="51"/>
      <c r="O386" s="51"/>
      <c r="P386" s="51"/>
      <c r="Q386" s="51"/>
    </row>
    <row r="387" spans="1:17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1"/>
      <c r="N387" s="51"/>
      <c r="O387" s="51"/>
      <c r="P387" s="51"/>
      <c r="Q387" s="51"/>
    </row>
    <row r="388" spans="1:17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1"/>
      <c r="N388" s="51"/>
      <c r="O388" s="51"/>
      <c r="P388" s="51"/>
      <c r="Q388" s="51"/>
    </row>
    <row r="389" spans="1:17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1"/>
      <c r="N389" s="51"/>
      <c r="O389" s="51"/>
      <c r="P389" s="51"/>
      <c r="Q389" s="51"/>
    </row>
    <row r="390" spans="1:17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1"/>
      <c r="N390" s="51"/>
      <c r="O390" s="51"/>
      <c r="P390" s="51"/>
      <c r="Q390" s="51"/>
    </row>
    <row r="391" spans="1:17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1"/>
      <c r="N391" s="51"/>
      <c r="O391" s="51"/>
      <c r="P391" s="51"/>
      <c r="Q391" s="51"/>
    </row>
    <row r="392" spans="1:17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1"/>
      <c r="N392" s="51"/>
      <c r="O392" s="51"/>
      <c r="P392" s="51"/>
      <c r="Q392" s="51"/>
    </row>
    <row r="393" spans="1:17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1"/>
      <c r="N393" s="51"/>
      <c r="O393" s="51"/>
      <c r="P393" s="51"/>
      <c r="Q393" s="51"/>
    </row>
    <row r="394" spans="1:17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1"/>
      <c r="N394" s="51"/>
      <c r="O394" s="51"/>
      <c r="P394" s="51"/>
      <c r="Q394" s="51"/>
    </row>
    <row r="395" spans="1:17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1"/>
      <c r="N395" s="51"/>
      <c r="O395" s="51"/>
      <c r="P395" s="51"/>
      <c r="Q395" s="51"/>
    </row>
    <row r="396" spans="1:17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1"/>
      <c r="N396" s="51"/>
      <c r="O396" s="51"/>
      <c r="P396" s="51"/>
      <c r="Q396" s="51"/>
    </row>
    <row r="397" spans="1:17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1"/>
      <c r="N397" s="51"/>
      <c r="O397" s="51"/>
      <c r="P397" s="51"/>
      <c r="Q397" s="51"/>
    </row>
    <row r="398" spans="1:17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1"/>
      <c r="N398" s="51"/>
      <c r="O398" s="51"/>
      <c r="P398" s="51"/>
      <c r="Q398" s="51"/>
    </row>
    <row r="399" spans="1:17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1"/>
      <c r="N399" s="51"/>
      <c r="O399" s="51"/>
      <c r="P399" s="51"/>
      <c r="Q399" s="51"/>
    </row>
    <row r="400" spans="1:17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1"/>
      <c r="N400" s="51"/>
      <c r="O400" s="51"/>
      <c r="P400" s="51"/>
      <c r="Q400" s="51"/>
    </row>
    <row r="401" spans="1:17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1"/>
      <c r="N401" s="51"/>
      <c r="O401" s="51"/>
      <c r="P401" s="51"/>
      <c r="Q401" s="51"/>
    </row>
    <row r="402" spans="1:17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1"/>
      <c r="N402" s="51"/>
      <c r="O402" s="51"/>
      <c r="P402" s="51"/>
      <c r="Q402" s="51"/>
    </row>
    <row r="403" spans="1:17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1"/>
      <c r="N403" s="51"/>
      <c r="O403" s="51"/>
      <c r="P403" s="51"/>
      <c r="Q403" s="51"/>
    </row>
    <row r="404" spans="1:17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1"/>
      <c r="N404" s="51"/>
      <c r="O404" s="51"/>
      <c r="P404" s="51"/>
      <c r="Q404" s="51"/>
    </row>
    <row r="405" spans="1:17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1"/>
      <c r="N405" s="51"/>
      <c r="O405" s="51"/>
      <c r="P405" s="51"/>
      <c r="Q405" s="51"/>
    </row>
    <row r="406" spans="1:17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1"/>
      <c r="N406" s="51"/>
      <c r="O406" s="51"/>
      <c r="P406" s="51"/>
      <c r="Q406" s="51"/>
    </row>
    <row r="407" spans="1:17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1"/>
      <c r="N407" s="51"/>
      <c r="O407" s="51"/>
      <c r="P407" s="51"/>
      <c r="Q407" s="51"/>
    </row>
    <row r="408" spans="1:17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1"/>
      <c r="N408" s="51"/>
      <c r="O408" s="51"/>
      <c r="P408" s="51"/>
      <c r="Q408" s="51"/>
    </row>
    <row r="409" spans="1:17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1"/>
      <c r="N409" s="51"/>
      <c r="O409" s="51"/>
      <c r="P409" s="51"/>
      <c r="Q409" s="51"/>
    </row>
    <row r="410" spans="1:17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1"/>
      <c r="N410" s="51"/>
      <c r="O410" s="51"/>
      <c r="P410" s="51"/>
      <c r="Q410" s="51"/>
    </row>
    <row r="411" spans="1:17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1"/>
      <c r="N411" s="51"/>
      <c r="O411" s="51"/>
      <c r="P411" s="51"/>
      <c r="Q411" s="51"/>
    </row>
    <row r="412" spans="1:17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1"/>
      <c r="N412" s="51"/>
      <c r="O412" s="51"/>
      <c r="P412" s="51"/>
      <c r="Q412" s="51"/>
    </row>
    <row r="413" spans="1:17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1"/>
      <c r="N413" s="51"/>
      <c r="O413" s="51"/>
      <c r="P413" s="51"/>
      <c r="Q413" s="51"/>
    </row>
    <row r="414" spans="1:17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1"/>
      <c r="N414" s="51"/>
      <c r="O414" s="51"/>
      <c r="P414" s="51"/>
      <c r="Q414" s="51"/>
    </row>
    <row r="415" spans="1:17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1"/>
      <c r="N415" s="51"/>
      <c r="O415" s="51"/>
      <c r="P415" s="51"/>
      <c r="Q415" s="51"/>
    </row>
    <row r="416" spans="1:17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1"/>
      <c r="N416" s="51"/>
      <c r="O416" s="51"/>
      <c r="P416" s="51"/>
      <c r="Q416" s="51"/>
    </row>
    <row r="417" spans="1:17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1"/>
      <c r="N417" s="51"/>
      <c r="O417" s="51"/>
      <c r="P417" s="51"/>
      <c r="Q417" s="51"/>
    </row>
    <row r="418" spans="1:17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1"/>
      <c r="N418" s="51"/>
      <c r="O418" s="51"/>
      <c r="P418" s="51"/>
      <c r="Q418" s="51"/>
    </row>
    <row r="419" spans="1:17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1"/>
      <c r="N419" s="51"/>
      <c r="O419" s="51"/>
      <c r="P419" s="51"/>
      <c r="Q419" s="51"/>
    </row>
    <row r="420" spans="1:17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1"/>
      <c r="N420" s="51"/>
      <c r="O420" s="51"/>
      <c r="P420" s="51"/>
      <c r="Q420" s="51"/>
    </row>
    <row r="421" spans="1:17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1"/>
      <c r="N421" s="51"/>
      <c r="O421" s="51"/>
      <c r="P421" s="51"/>
      <c r="Q421" s="51"/>
    </row>
    <row r="422" spans="1:17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1"/>
      <c r="N422" s="51"/>
      <c r="O422" s="51"/>
      <c r="P422" s="51"/>
      <c r="Q422" s="51"/>
    </row>
    <row r="423" spans="1:17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1"/>
      <c r="N423" s="51"/>
      <c r="O423" s="51"/>
      <c r="P423" s="51"/>
      <c r="Q423" s="51"/>
    </row>
    <row r="424" spans="1:17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1"/>
      <c r="N424" s="51"/>
      <c r="O424" s="51"/>
      <c r="P424" s="51"/>
      <c r="Q424" s="51"/>
    </row>
    <row r="425" spans="1:17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1"/>
      <c r="N425" s="51"/>
      <c r="O425" s="51"/>
      <c r="P425" s="51"/>
      <c r="Q425" s="51"/>
    </row>
    <row r="426" spans="1:17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1"/>
      <c r="N426" s="51"/>
      <c r="O426" s="51"/>
      <c r="P426" s="51"/>
      <c r="Q426" s="51"/>
    </row>
    <row r="427" spans="1:17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1"/>
      <c r="N427" s="51"/>
      <c r="O427" s="51"/>
      <c r="P427" s="51"/>
      <c r="Q427" s="51"/>
    </row>
    <row r="428" spans="1:17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1"/>
      <c r="N428" s="51"/>
      <c r="O428" s="51"/>
      <c r="P428" s="51"/>
      <c r="Q428" s="51"/>
    </row>
    <row r="429" spans="1:17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1"/>
      <c r="N429" s="51"/>
      <c r="O429" s="51"/>
      <c r="P429" s="51"/>
      <c r="Q429" s="51"/>
    </row>
    <row r="430" spans="1:17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1"/>
      <c r="N430" s="51"/>
      <c r="O430" s="51"/>
      <c r="P430" s="51"/>
      <c r="Q430" s="51"/>
    </row>
    <row r="431" spans="1:17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1"/>
      <c r="N431" s="51"/>
      <c r="O431" s="51"/>
      <c r="P431" s="51"/>
      <c r="Q431" s="51"/>
    </row>
    <row r="432" spans="1:17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1"/>
      <c r="N432" s="51"/>
      <c r="O432" s="51"/>
      <c r="P432" s="51"/>
      <c r="Q432" s="51"/>
    </row>
    <row r="433" spans="1:17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1"/>
      <c r="N433" s="51"/>
      <c r="O433" s="51"/>
      <c r="P433" s="51"/>
      <c r="Q433" s="51"/>
    </row>
    <row r="434" spans="1:17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1"/>
      <c r="N434" s="51"/>
      <c r="O434" s="51"/>
      <c r="P434" s="51"/>
      <c r="Q434" s="51"/>
    </row>
    <row r="435" spans="1:17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1"/>
      <c r="N435" s="51"/>
      <c r="O435" s="51"/>
      <c r="P435" s="51"/>
      <c r="Q435" s="51"/>
    </row>
    <row r="436" spans="1:17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1"/>
      <c r="N436" s="51"/>
      <c r="O436" s="51"/>
      <c r="P436" s="51"/>
      <c r="Q436" s="51"/>
    </row>
    <row r="437" spans="1:17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1"/>
      <c r="N437" s="51"/>
      <c r="O437" s="51"/>
      <c r="P437" s="51"/>
      <c r="Q437" s="51"/>
    </row>
    <row r="438" spans="1:17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1"/>
      <c r="N438" s="51"/>
      <c r="O438" s="51"/>
      <c r="P438" s="51"/>
      <c r="Q438" s="51"/>
    </row>
    <row r="439" spans="1:17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1"/>
      <c r="N439" s="51"/>
      <c r="O439" s="51"/>
      <c r="P439" s="51"/>
      <c r="Q439" s="51"/>
    </row>
    <row r="440" spans="1:17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1"/>
      <c r="N440" s="51"/>
      <c r="O440" s="51"/>
      <c r="P440" s="51"/>
      <c r="Q440" s="51"/>
    </row>
    <row r="441" spans="1:17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1"/>
      <c r="N441" s="51"/>
      <c r="O441" s="51"/>
      <c r="P441" s="51"/>
      <c r="Q441" s="51"/>
    </row>
    <row r="442" spans="1:17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1"/>
      <c r="N442" s="51"/>
      <c r="O442" s="51"/>
      <c r="P442" s="51"/>
      <c r="Q442" s="51"/>
    </row>
    <row r="443" spans="1:17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1"/>
      <c r="N443" s="51"/>
      <c r="O443" s="51"/>
      <c r="P443" s="51"/>
      <c r="Q443" s="51"/>
    </row>
    <row r="444" spans="1:17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1"/>
      <c r="N444" s="51"/>
      <c r="O444" s="51"/>
      <c r="P444" s="51"/>
      <c r="Q444" s="51"/>
    </row>
    <row r="445" spans="1:17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1"/>
      <c r="N445" s="51"/>
      <c r="O445" s="51"/>
      <c r="P445" s="51"/>
      <c r="Q445" s="51"/>
    </row>
    <row r="446" spans="1:17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1"/>
      <c r="N446" s="51"/>
      <c r="O446" s="51"/>
      <c r="P446" s="51"/>
      <c r="Q446" s="51"/>
    </row>
    <row r="447" spans="1:17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1"/>
      <c r="N447" s="51"/>
      <c r="O447" s="51"/>
      <c r="P447" s="51"/>
      <c r="Q447" s="51"/>
    </row>
    <row r="448" spans="1:17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1"/>
      <c r="N448" s="51"/>
      <c r="O448" s="51"/>
      <c r="P448" s="51"/>
      <c r="Q448" s="51"/>
    </row>
    <row r="449" spans="1:17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1"/>
      <c r="N449" s="51"/>
      <c r="O449" s="51"/>
      <c r="P449" s="51"/>
      <c r="Q449" s="51"/>
    </row>
    <row r="450" spans="1:17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1"/>
      <c r="N450" s="51"/>
      <c r="O450" s="51"/>
      <c r="P450" s="51"/>
      <c r="Q450" s="51"/>
    </row>
    <row r="451" spans="1:17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1"/>
      <c r="N451" s="51"/>
      <c r="O451" s="51"/>
      <c r="P451" s="51"/>
      <c r="Q451" s="51"/>
    </row>
    <row r="452" spans="1:17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1"/>
      <c r="N452" s="51"/>
      <c r="O452" s="51"/>
      <c r="P452" s="51"/>
      <c r="Q452" s="51"/>
    </row>
    <row r="453" spans="1:17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1"/>
      <c r="N453" s="51"/>
      <c r="O453" s="51"/>
      <c r="P453" s="51"/>
      <c r="Q453" s="51"/>
    </row>
    <row r="454" spans="1:17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1"/>
      <c r="N454" s="51"/>
      <c r="O454" s="51"/>
      <c r="P454" s="51"/>
      <c r="Q454" s="51"/>
    </row>
    <row r="455" spans="1:17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1"/>
      <c r="N455" s="51"/>
      <c r="O455" s="51"/>
      <c r="P455" s="51"/>
      <c r="Q455" s="51"/>
    </row>
    <row r="456" spans="1:17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1"/>
      <c r="N456" s="51"/>
      <c r="O456" s="51"/>
      <c r="P456" s="51"/>
      <c r="Q456" s="51"/>
    </row>
    <row r="457" spans="1:17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1"/>
      <c r="N457" s="51"/>
      <c r="O457" s="51"/>
      <c r="P457" s="51"/>
      <c r="Q457" s="51"/>
    </row>
    <row r="458" spans="1:17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1"/>
      <c r="N458" s="51"/>
      <c r="O458" s="51"/>
      <c r="P458" s="51"/>
      <c r="Q458" s="51"/>
    </row>
    <row r="459" spans="1:17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1"/>
      <c r="N459" s="51"/>
      <c r="O459" s="51"/>
      <c r="P459" s="51"/>
      <c r="Q459" s="51"/>
    </row>
    <row r="460" spans="1:17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1"/>
      <c r="N460" s="51"/>
      <c r="O460" s="51"/>
      <c r="P460" s="51"/>
      <c r="Q460" s="51"/>
    </row>
    <row r="461" spans="1:17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1"/>
      <c r="N461" s="51"/>
      <c r="O461" s="51"/>
      <c r="P461" s="51"/>
      <c r="Q461" s="51"/>
    </row>
    <row r="462" spans="1:17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1"/>
      <c r="N462" s="51"/>
      <c r="O462" s="51"/>
      <c r="P462" s="51"/>
      <c r="Q462" s="51"/>
    </row>
    <row r="463" spans="1:17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1"/>
      <c r="N463" s="51"/>
      <c r="O463" s="51"/>
      <c r="P463" s="51"/>
      <c r="Q463" s="51"/>
    </row>
    <row r="464" spans="1:17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1"/>
      <c r="N464" s="51"/>
      <c r="O464" s="51"/>
      <c r="P464" s="51"/>
      <c r="Q464" s="51"/>
    </row>
    <row r="465" spans="1:17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1"/>
      <c r="N465" s="51"/>
      <c r="O465" s="51"/>
      <c r="P465" s="51"/>
      <c r="Q465" s="51"/>
    </row>
    <row r="466" spans="1:17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1"/>
      <c r="N466" s="51"/>
      <c r="O466" s="51"/>
      <c r="P466" s="51"/>
      <c r="Q466" s="51"/>
    </row>
    <row r="467" spans="1:17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1"/>
      <c r="N467" s="51"/>
      <c r="O467" s="51"/>
      <c r="P467" s="51"/>
      <c r="Q467" s="51"/>
    </row>
    <row r="468" spans="1:17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1"/>
      <c r="N468" s="51"/>
      <c r="O468" s="51"/>
      <c r="P468" s="51"/>
      <c r="Q468" s="51"/>
    </row>
    <row r="469" spans="1:17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1"/>
      <c r="N469" s="51"/>
      <c r="O469" s="51"/>
      <c r="P469" s="51"/>
      <c r="Q469" s="51"/>
    </row>
    <row r="470" spans="1:17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1"/>
      <c r="N470" s="51"/>
      <c r="O470" s="51"/>
      <c r="P470" s="51"/>
      <c r="Q470" s="51"/>
    </row>
    <row r="471" spans="1:17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1"/>
      <c r="N471" s="51"/>
      <c r="O471" s="51"/>
      <c r="P471" s="51"/>
      <c r="Q471" s="51"/>
    </row>
    <row r="472" spans="1:17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1"/>
      <c r="N472" s="51"/>
      <c r="O472" s="51"/>
      <c r="P472" s="51"/>
      <c r="Q472" s="51"/>
    </row>
    <row r="473" spans="1:17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1"/>
      <c r="N473" s="51"/>
      <c r="O473" s="51"/>
      <c r="P473" s="51"/>
      <c r="Q473" s="51"/>
    </row>
    <row r="474" spans="1:17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1"/>
      <c r="N474" s="51"/>
      <c r="O474" s="51"/>
      <c r="P474" s="51"/>
      <c r="Q474" s="51"/>
    </row>
    <row r="475" spans="1:17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1"/>
      <c r="N475" s="51"/>
      <c r="O475" s="51"/>
      <c r="P475" s="51"/>
      <c r="Q475" s="51"/>
    </row>
    <row r="476" spans="1:17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1"/>
      <c r="N476" s="51"/>
      <c r="O476" s="51"/>
      <c r="P476" s="51"/>
      <c r="Q476" s="51"/>
    </row>
    <row r="477" spans="1:17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1"/>
      <c r="N477" s="51"/>
      <c r="O477" s="51"/>
      <c r="P477" s="51"/>
      <c r="Q477" s="51"/>
    </row>
    <row r="478" spans="1:17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1"/>
      <c r="N478" s="51"/>
      <c r="O478" s="51"/>
      <c r="P478" s="51"/>
      <c r="Q478" s="51"/>
    </row>
    <row r="479" spans="1:17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1"/>
      <c r="N479" s="51"/>
      <c r="O479" s="51"/>
      <c r="P479" s="51"/>
      <c r="Q479" s="51"/>
    </row>
    <row r="480" spans="1:17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1"/>
      <c r="N480" s="51"/>
      <c r="O480" s="51"/>
      <c r="P480" s="51"/>
      <c r="Q480" s="51"/>
    </row>
    <row r="481" spans="1:17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1"/>
      <c r="N481" s="51"/>
      <c r="O481" s="51"/>
      <c r="P481" s="51"/>
      <c r="Q481" s="51"/>
    </row>
    <row r="482" spans="1:17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1"/>
      <c r="N482" s="51"/>
      <c r="O482" s="51"/>
      <c r="P482" s="51"/>
      <c r="Q482" s="51"/>
    </row>
    <row r="483" spans="1:17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1"/>
      <c r="N483" s="51"/>
      <c r="O483" s="51"/>
      <c r="P483" s="51"/>
      <c r="Q483" s="51"/>
    </row>
    <row r="484" spans="1:17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1"/>
      <c r="N484" s="51"/>
      <c r="O484" s="51"/>
      <c r="P484" s="51"/>
      <c r="Q484" s="51"/>
    </row>
    <row r="485" spans="1:17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1"/>
      <c r="N485" s="51"/>
      <c r="O485" s="51"/>
      <c r="P485" s="51"/>
      <c r="Q485" s="51"/>
    </row>
    <row r="486" spans="1:17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1"/>
      <c r="N486" s="51"/>
      <c r="O486" s="51"/>
      <c r="P486" s="51"/>
      <c r="Q486" s="51"/>
    </row>
    <row r="487" spans="1:17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1"/>
      <c r="N487" s="51"/>
      <c r="O487" s="51"/>
      <c r="P487" s="51"/>
      <c r="Q487" s="51"/>
    </row>
    <row r="488" spans="1:17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1"/>
      <c r="N488" s="51"/>
      <c r="O488" s="51"/>
      <c r="P488" s="51"/>
      <c r="Q488" s="51"/>
    </row>
    <row r="489" spans="1:17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1"/>
      <c r="N489" s="51"/>
      <c r="O489" s="51"/>
      <c r="P489" s="51"/>
      <c r="Q489" s="51"/>
    </row>
    <row r="490" spans="1:17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1"/>
      <c r="N490" s="51"/>
      <c r="O490" s="51"/>
      <c r="P490" s="51"/>
      <c r="Q490" s="51"/>
    </row>
    <row r="491" spans="1:17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1"/>
      <c r="N491" s="51"/>
      <c r="O491" s="51"/>
      <c r="P491" s="51"/>
      <c r="Q491" s="51"/>
    </row>
    <row r="492" spans="1:17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1"/>
      <c r="N492" s="51"/>
      <c r="O492" s="51"/>
      <c r="P492" s="51"/>
      <c r="Q492" s="51"/>
    </row>
    <row r="493" spans="1:17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1"/>
      <c r="N493" s="51"/>
      <c r="O493" s="51"/>
      <c r="P493" s="51"/>
      <c r="Q493" s="51"/>
    </row>
    <row r="494" spans="1:17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1"/>
      <c r="N494" s="51"/>
      <c r="O494" s="51"/>
      <c r="P494" s="51"/>
      <c r="Q494" s="51"/>
    </row>
    <row r="495" spans="1:17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1"/>
      <c r="N495" s="51"/>
      <c r="O495" s="51"/>
      <c r="P495" s="51"/>
      <c r="Q495" s="51"/>
    </row>
    <row r="496" spans="1:17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1"/>
      <c r="N496" s="51"/>
      <c r="O496" s="51"/>
      <c r="P496" s="51"/>
      <c r="Q496" s="51"/>
    </row>
    <row r="497" spans="1:17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1"/>
      <c r="N497" s="51"/>
      <c r="O497" s="51"/>
      <c r="P497" s="51"/>
      <c r="Q497" s="51"/>
    </row>
    <row r="498" spans="1:17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1"/>
      <c r="N498" s="51"/>
      <c r="O498" s="51"/>
      <c r="P498" s="51"/>
      <c r="Q498" s="51"/>
    </row>
    <row r="499" spans="1:17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1"/>
      <c r="N499" s="51"/>
      <c r="O499" s="51"/>
      <c r="P499" s="51"/>
      <c r="Q499" s="51"/>
    </row>
    <row r="500" spans="1:17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1"/>
      <c r="N500" s="51"/>
      <c r="O500" s="51"/>
      <c r="P500" s="51"/>
      <c r="Q500" s="51"/>
    </row>
    <row r="501" spans="1:17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1"/>
      <c r="N501" s="51"/>
      <c r="O501" s="51"/>
      <c r="P501" s="51"/>
      <c r="Q501" s="51"/>
    </row>
    <row r="502" spans="1:17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1"/>
      <c r="N502" s="51"/>
      <c r="O502" s="51"/>
      <c r="P502" s="51"/>
      <c r="Q502" s="51"/>
    </row>
    <row r="503" spans="1:17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1"/>
      <c r="N503" s="51"/>
      <c r="O503" s="51"/>
      <c r="P503" s="51"/>
      <c r="Q503" s="51"/>
    </row>
    <row r="504" spans="1:17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1"/>
      <c r="N504" s="51"/>
      <c r="O504" s="51"/>
      <c r="P504" s="51"/>
      <c r="Q504" s="51"/>
    </row>
    <row r="505" spans="1:17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1"/>
      <c r="N505" s="51"/>
      <c r="O505" s="51"/>
      <c r="P505" s="51"/>
      <c r="Q505" s="51"/>
    </row>
    <row r="506" spans="1:17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1"/>
      <c r="N506" s="51"/>
      <c r="O506" s="51"/>
      <c r="P506" s="51"/>
      <c r="Q506" s="51"/>
    </row>
    <row r="507" spans="1:17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1"/>
      <c r="N507" s="51"/>
      <c r="O507" s="51"/>
      <c r="P507" s="51"/>
      <c r="Q507" s="51"/>
    </row>
    <row r="508" spans="1:17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1"/>
      <c r="N508" s="51"/>
      <c r="O508" s="51"/>
      <c r="P508" s="51"/>
      <c r="Q508" s="51"/>
    </row>
    <row r="509" spans="1:17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1"/>
      <c r="N509" s="51"/>
      <c r="O509" s="51"/>
      <c r="P509" s="51"/>
      <c r="Q509" s="51"/>
    </row>
    <row r="510" spans="1:17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1"/>
      <c r="N510" s="51"/>
      <c r="O510" s="51"/>
      <c r="P510" s="51"/>
      <c r="Q510" s="51"/>
    </row>
    <row r="511" spans="1:17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1"/>
      <c r="N511" s="51"/>
      <c r="O511" s="51"/>
      <c r="P511" s="51"/>
      <c r="Q511" s="51"/>
    </row>
    <row r="512" spans="1:17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1"/>
      <c r="N512" s="51"/>
      <c r="O512" s="51"/>
      <c r="P512" s="51"/>
      <c r="Q512" s="51"/>
    </row>
    <row r="513" spans="1:17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1"/>
      <c r="N513" s="51"/>
      <c r="O513" s="51"/>
      <c r="P513" s="51"/>
      <c r="Q513" s="51"/>
    </row>
    <row r="514" spans="1:17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1"/>
      <c r="N514" s="51"/>
      <c r="O514" s="51"/>
      <c r="P514" s="51"/>
      <c r="Q514" s="51"/>
    </row>
    <row r="515" spans="1:17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1"/>
      <c r="N515" s="51"/>
      <c r="O515" s="51"/>
      <c r="P515" s="51"/>
      <c r="Q515" s="51"/>
    </row>
    <row r="516" spans="1:17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1"/>
      <c r="N516" s="51"/>
      <c r="O516" s="51"/>
      <c r="P516" s="51"/>
      <c r="Q516" s="51"/>
    </row>
    <row r="517" spans="1:17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1"/>
      <c r="N517" s="51"/>
      <c r="O517" s="51"/>
      <c r="P517" s="51"/>
      <c r="Q517" s="51"/>
    </row>
    <row r="518" spans="1:17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1"/>
      <c r="N518" s="51"/>
      <c r="O518" s="51"/>
      <c r="P518" s="51"/>
      <c r="Q518" s="51"/>
    </row>
    <row r="519" spans="1:17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1"/>
      <c r="N519" s="51"/>
      <c r="O519" s="51"/>
      <c r="P519" s="51"/>
      <c r="Q519" s="51"/>
    </row>
    <row r="520" spans="1:17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1"/>
      <c r="N520" s="51"/>
      <c r="O520" s="51"/>
      <c r="P520" s="51"/>
      <c r="Q520" s="51"/>
    </row>
    <row r="521" spans="1:17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1"/>
      <c r="N521" s="51"/>
      <c r="O521" s="51"/>
      <c r="P521" s="51"/>
      <c r="Q521" s="51"/>
    </row>
    <row r="522" spans="1:17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1"/>
      <c r="N522" s="51"/>
      <c r="O522" s="51"/>
      <c r="P522" s="51"/>
      <c r="Q522" s="51"/>
    </row>
    <row r="523" spans="1:17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1"/>
      <c r="N523" s="51"/>
      <c r="O523" s="51"/>
      <c r="P523" s="51"/>
      <c r="Q523" s="51"/>
    </row>
    <row r="524" spans="1:17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1"/>
      <c r="N524" s="51"/>
      <c r="O524" s="51"/>
      <c r="P524" s="51"/>
      <c r="Q524" s="51"/>
    </row>
    <row r="525" spans="1:17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1"/>
      <c r="N525" s="51"/>
      <c r="O525" s="51"/>
      <c r="P525" s="51"/>
      <c r="Q525" s="51"/>
    </row>
    <row r="526" spans="1:17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1"/>
      <c r="N526" s="51"/>
      <c r="O526" s="51"/>
      <c r="P526" s="51"/>
      <c r="Q526" s="51"/>
    </row>
    <row r="527" spans="1:17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1"/>
      <c r="N527" s="51"/>
      <c r="O527" s="51"/>
      <c r="P527" s="51"/>
      <c r="Q527" s="51"/>
    </row>
    <row r="528" spans="1:17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1"/>
      <c r="N528" s="51"/>
      <c r="O528" s="51"/>
      <c r="P528" s="51"/>
      <c r="Q528" s="51"/>
    </row>
    <row r="529" spans="1:17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1"/>
      <c r="N529" s="51"/>
      <c r="O529" s="51"/>
      <c r="P529" s="51"/>
      <c r="Q529" s="51"/>
    </row>
    <row r="530" spans="1:17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1"/>
      <c r="N530" s="51"/>
      <c r="O530" s="51"/>
      <c r="P530" s="51"/>
      <c r="Q530" s="51"/>
    </row>
    <row r="531" spans="1:17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1"/>
      <c r="N531" s="51"/>
      <c r="O531" s="51"/>
      <c r="P531" s="51"/>
      <c r="Q531" s="51"/>
    </row>
    <row r="532" spans="1:17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1"/>
      <c r="N532" s="51"/>
      <c r="O532" s="51"/>
      <c r="P532" s="51"/>
      <c r="Q532" s="51"/>
    </row>
    <row r="533" spans="1:17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1"/>
      <c r="N533" s="51"/>
      <c r="O533" s="51"/>
      <c r="P533" s="51"/>
      <c r="Q533" s="51"/>
    </row>
    <row r="534" spans="1:17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1"/>
      <c r="N534" s="51"/>
      <c r="O534" s="51"/>
      <c r="P534" s="51"/>
      <c r="Q534" s="51"/>
    </row>
    <row r="535" spans="1:17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1"/>
      <c r="N535" s="51"/>
      <c r="O535" s="51"/>
      <c r="P535" s="51"/>
      <c r="Q535" s="51"/>
    </row>
    <row r="536" spans="1:17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1"/>
      <c r="N536" s="51"/>
      <c r="O536" s="51"/>
      <c r="P536" s="51"/>
      <c r="Q536" s="51"/>
    </row>
    <row r="537" spans="1:17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1"/>
      <c r="N537" s="51"/>
      <c r="O537" s="51"/>
      <c r="P537" s="51"/>
      <c r="Q537" s="51"/>
    </row>
    <row r="538" spans="1:17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1"/>
      <c r="N538" s="51"/>
      <c r="O538" s="51"/>
      <c r="P538" s="51"/>
      <c r="Q538" s="51"/>
    </row>
    <row r="539" spans="1:17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1"/>
      <c r="N539" s="51"/>
      <c r="O539" s="51"/>
      <c r="P539" s="51"/>
      <c r="Q539" s="51"/>
    </row>
    <row r="540" spans="1:17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1"/>
      <c r="N540" s="51"/>
      <c r="O540" s="51"/>
      <c r="P540" s="51"/>
      <c r="Q540" s="51"/>
    </row>
    <row r="541" spans="1:17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1"/>
      <c r="N541" s="51"/>
      <c r="O541" s="51"/>
      <c r="P541" s="51"/>
      <c r="Q541" s="51"/>
    </row>
    <row r="542" spans="1:17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1"/>
      <c r="N542" s="51"/>
      <c r="O542" s="51"/>
      <c r="P542" s="51"/>
      <c r="Q542" s="51"/>
    </row>
    <row r="543" spans="1:17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1"/>
      <c r="N543" s="51"/>
      <c r="O543" s="51"/>
      <c r="P543" s="51"/>
      <c r="Q543" s="51"/>
    </row>
    <row r="544" spans="1:17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1"/>
      <c r="N544" s="51"/>
      <c r="O544" s="51"/>
      <c r="P544" s="51"/>
      <c r="Q544" s="51"/>
    </row>
    <row r="545" spans="1:17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1"/>
      <c r="N545" s="51"/>
      <c r="O545" s="51"/>
      <c r="P545" s="51"/>
      <c r="Q545" s="51"/>
    </row>
    <row r="546" spans="1:17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1"/>
      <c r="N546" s="51"/>
      <c r="O546" s="51"/>
      <c r="P546" s="51"/>
      <c r="Q546" s="51"/>
    </row>
    <row r="547" spans="1:17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1"/>
      <c r="N547" s="51"/>
      <c r="O547" s="51"/>
      <c r="P547" s="51"/>
      <c r="Q547" s="51"/>
    </row>
    <row r="548" spans="1:17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1"/>
      <c r="N548" s="51"/>
      <c r="O548" s="51"/>
      <c r="P548" s="51"/>
      <c r="Q548" s="51"/>
    </row>
    <row r="549" spans="1:17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1"/>
      <c r="N549" s="51"/>
      <c r="O549" s="51"/>
      <c r="P549" s="51"/>
      <c r="Q549" s="51"/>
    </row>
    <row r="550" spans="1:17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1"/>
      <c r="N550" s="51"/>
      <c r="O550" s="51"/>
      <c r="P550" s="51"/>
      <c r="Q550" s="51"/>
    </row>
    <row r="551" spans="1:17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1"/>
      <c r="N551" s="51"/>
      <c r="O551" s="51"/>
      <c r="P551" s="51"/>
      <c r="Q551" s="51"/>
    </row>
    <row r="552" spans="1:17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1"/>
      <c r="N552" s="51"/>
      <c r="O552" s="51"/>
      <c r="P552" s="51"/>
      <c r="Q552" s="51"/>
    </row>
    <row r="553" spans="1:17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1"/>
      <c r="N553" s="51"/>
      <c r="O553" s="51"/>
      <c r="P553" s="51"/>
      <c r="Q553" s="51"/>
    </row>
    <row r="554" spans="1:17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1"/>
      <c r="N554" s="51"/>
      <c r="O554" s="51"/>
      <c r="P554" s="51"/>
      <c r="Q554" s="51"/>
    </row>
    <row r="555" spans="1:17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1"/>
      <c r="N555" s="51"/>
      <c r="O555" s="51"/>
      <c r="P555" s="51"/>
      <c r="Q555" s="51"/>
    </row>
    <row r="556" spans="1:17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1"/>
      <c r="N556" s="51"/>
      <c r="O556" s="51"/>
      <c r="P556" s="51"/>
      <c r="Q556" s="51"/>
    </row>
    <row r="557" spans="1:17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1"/>
      <c r="N557" s="51"/>
      <c r="O557" s="51"/>
      <c r="P557" s="51"/>
      <c r="Q557" s="51"/>
    </row>
    <row r="558" spans="1:17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1"/>
      <c r="N558" s="51"/>
      <c r="O558" s="51"/>
      <c r="P558" s="51"/>
      <c r="Q558" s="51"/>
    </row>
    <row r="559" spans="1:17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1"/>
      <c r="N559" s="51"/>
      <c r="O559" s="51"/>
      <c r="P559" s="51"/>
      <c r="Q559" s="51"/>
    </row>
    <row r="560" spans="1:17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1"/>
      <c r="N560" s="51"/>
      <c r="O560" s="51"/>
      <c r="P560" s="51"/>
      <c r="Q560" s="51"/>
    </row>
    <row r="561" spans="1:17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1"/>
      <c r="N561" s="51"/>
      <c r="O561" s="51"/>
      <c r="P561" s="51"/>
      <c r="Q561" s="51"/>
    </row>
    <row r="562" spans="1:17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1"/>
      <c r="N562" s="51"/>
      <c r="O562" s="51"/>
      <c r="P562" s="51"/>
      <c r="Q562" s="51"/>
    </row>
    <row r="563" spans="1:17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1"/>
      <c r="N563" s="51"/>
      <c r="O563" s="51"/>
      <c r="P563" s="51"/>
      <c r="Q563" s="51"/>
    </row>
    <row r="564" spans="1:17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1"/>
      <c r="N564" s="51"/>
      <c r="O564" s="51"/>
      <c r="P564" s="51"/>
      <c r="Q564" s="51"/>
    </row>
    <row r="565" spans="1:17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1"/>
      <c r="N565" s="51"/>
      <c r="O565" s="51"/>
      <c r="P565" s="51"/>
      <c r="Q565" s="51"/>
    </row>
    <row r="566" spans="1:17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1"/>
      <c r="N566" s="51"/>
      <c r="O566" s="51"/>
      <c r="P566" s="51"/>
      <c r="Q566" s="51"/>
    </row>
    <row r="567" spans="1:17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1"/>
      <c r="N567" s="51"/>
      <c r="O567" s="51"/>
      <c r="P567" s="51"/>
      <c r="Q567" s="51"/>
    </row>
    <row r="568" spans="1:17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1"/>
      <c r="N568" s="51"/>
      <c r="O568" s="51"/>
      <c r="P568" s="51"/>
      <c r="Q568" s="51"/>
    </row>
    <row r="569" spans="1:17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1"/>
      <c r="N569" s="51"/>
      <c r="O569" s="51"/>
      <c r="P569" s="51"/>
      <c r="Q569" s="51"/>
    </row>
    <row r="570" spans="1:17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1"/>
      <c r="N570" s="51"/>
      <c r="O570" s="51"/>
      <c r="P570" s="51"/>
      <c r="Q570" s="51"/>
    </row>
    <row r="571" spans="1:17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1"/>
      <c r="N571" s="51"/>
      <c r="O571" s="51"/>
      <c r="P571" s="51"/>
      <c r="Q571" s="51"/>
    </row>
    <row r="572" spans="1:17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1"/>
      <c r="N572" s="51"/>
      <c r="O572" s="51"/>
      <c r="P572" s="51"/>
      <c r="Q572" s="51"/>
    </row>
    <row r="573" spans="1:17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1"/>
      <c r="N573" s="51"/>
      <c r="O573" s="51"/>
      <c r="P573" s="51"/>
      <c r="Q573" s="51"/>
    </row>
    <row r="574" spans="1:17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1"/>
      <c r="N574" s="51"/>
      <c r="O574" s="51"/>
      <c r="P574" s="51"/>
      <c r="Q574" s="51"/>
    </row>
    <row r="575" spans="1:17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1"/>
      <c r="N575" s="51"/>
      <c r="O575" s="51"/>
      <c r="P575" s="51"/>
      <c r="Q575" s="51"/>
    </row>
    <row r="576" spans="1:17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1"/>
      <c r="N576" s="51"/>
      <c r="O576" s="51"/>
      <c r="P576" s="51"/>
      <c r="Q576" s="51"/>
    </row>
    <row r="577" spans="1:17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1"/>
      <c r="N577" s="51"/>
      <c r="O577" s="51"/>
      <c r="P577" s="51"/>
      <c r="Q577" s="51"/>
    </row>
    <row r="578" spans="1:17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1"/>
      <c r="N578" s="51"/>
      <c r="O578" s="51"/>
      <c r="P578" s="51"/>
      <c r="Q578" s="51"/>
    </row>
    <row r="579" spans="1:17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1"/>
      <c r="N579" s="51"/>
      <c r="O579" s="51"/>
      <c r="P579" s="51"/>
      <c r="Q579" s="51"/>
    </row>
    <row r="580" spans="1:17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1"/>
      <c r="N580" s="51"/>
      <c r="O580" s="51"/>
      <c r="P580" s="51"/>
      <c r="Q580" s="51"/>
    </row>
    <row r="581" spans="1:17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1"/>
      <c r="N581" s="51"/>
      <c r="O581" s="51"/>
      <c r="P581" s="51"/>
      <c r="Q581" s="51"/>
    </row>
    <row r="582" spans="1:17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1"/>
      <c r="N582" s="51"/>
      <c r="O582" s="51"/>
      <c r="P582" s="51"/>
      <c r="Q582" s="51"/>
    </row>
    <row r="583" spans="1:17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1"/>
      <c r="N583" s="51"/>
      <c r="O583" s="51"/>
      <c r="P583" s="51"/>
      <c r="Q583" s="51"/>
    </row>
    <row r="584" spans="1:17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1"/>
      <c r="N584" s="51"/>
      <c r="O584" s="51"/>
      <c r="P584" s="51"/>
      <c r="Q584" s="51"/>
    </row>
    <row r="585" spans="1:17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1"/>
      <c r="N585" s="51"/>
      <c r="O585" s="51"/>
      <c r="P585" s="51"/>
      <c r="Q585" s="51"/>
    </row>
    <row r="586" spans="1:17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1"/>
      <c r="N586" s="51"/>
      <c r="O586" s="51"/>
      <c r="P586" s="51"/>
      <c r="Q586" s="51"/>
    </row>
    <row r="587" spans="1:17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1"/>
      <c r="N587" s="51"/>
      <c r="O587" s="51"/>
      <c r="P587" s="51"/>
      <c r="Q587" s="51"/>
    </row>
    <row r="588" spans="1:17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1"/>
      <c r="N588" s="51"/>
      <c r="O588" s="51"/>
      <c r="P588" s="51"/>
      <c r="Q588" s="51"/>
    </row>
    <row r="589" spans="1:17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1"/>
      <c r="N589" s="51"/>
      <c r="O589" s="51"/>
      <c r="P589" s="51"/>
      <c r="Q589" s="51"/>
    </row>
    <row r="590" spans="1:17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1"/>
      <c r="N590" s="51"/>
      <c r="O590" s="51"/>
      <c r="P590" s="51"/>
      <c r="Q590" s="51"/>
    </row>
    <row r="591" spans="1:17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1"/>
      <c r="N591" s="51"/>
      <c r="O591" s="51"/>
      <c r="P591" s="51"/>
      <c r="Q591" s="51"/>
    </row>
    <row r="592" spans="1:17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1"/>
      <c r="N592" s="51"/>
      <c r="O592" s="51"/>
      <c r="P592" s="51"/>
      <c r="Q592" s="51"/>
    </row>
    <row r="593" spans="1:17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1"/>
      <c r="N593" s="51"/>
      <c r="O593" s="51"/>
      <c r="P593" s="51"/>
      <c r="Q593" s="51"/>
    </row>
    <row r="594" spans="1:17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1"/>
      <c r="N594" s="51"/>
      <c r="O594" s="51"/>
      <c r="P594" s="51"/>
      <c r="Q594" s="51"/>
    </row>
    <row r="595" spans="1:17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1"/>
      <c r="N595" s="51"/>
      <c r="O595" s="51"/>
      <c r="P595" s="51"/>
      <c r="Q595" s="51"/>
    </row>
    <row r="596" spans="1:17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1"/>
      <c r="N596" s="51"/>
      <c r="O596" s="51"/>
      <c r="P596" s="51"/>
      <c r="Q596" s="51"/>
    </row>
    <row r="597" spans="1:17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1"/>
      <c r="N597" s="51"/>
      <c r="O597" s="51"/>
      <c r="P597" s="51"/>
      <c r="Q597" s="51"/>
    </row>
    <row r="598" spans="1:17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1"/>
      <c r="N598" s="51"/>
      <c r="O598" s="51"/>
      <c r="P598" s="51"/>
      <c r="Q598" s="51"/>
    </row>
    <row r="599" spans="1:17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1"/>
      <c r="N599" s="51"/>
      <c r="O599" s="51"/>
      <c r="P599" s="51"/>
      <c r="Q599" s="51"/>
    </row>
    <row r="600" spans="1:17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1"/>
      <c r="N600" s="51"/>
      <c r="O600" s="51"/>
      <c r="P600" s="51"/>
      <c r="Q600" s="51"/>
    </row>
    <row r="601" spans="1:17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1"/>
      <c r="N601" s="51"/>
      <c r="O601" s="51"/>
      <c r="P601" s="51"/>
      <c r="Q601" s="51"/>
    </row>
    <row r="602" spans="1:17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1"/>
      <c r="N602" s="51"/>
      <c r="O602" s="51"/>
      <c r="P602" s="51"/>
      <c r="Q602" s="51"/>
    </row>
    <row r="603" spans="1:17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1"/>
      <c r="N603" s="51"/>
      <c r="O603" s="51"/>
      <c r="P603" s="51"/>
      <c r="Q603" s="51"/>
    </row>
    <row r="604" spans="1:17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1"/>
      <c r="N604" s="51"/>
      <c r="O604" s="51"/>
      <c r="P604" s="51"/>
      <c r="Q604" s="51"/>
    </row>
    <row r="605" spans="1:17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1"/>
      <c r="N605" s="51"/>
      <c r="O605" s="51"/>
      <c r="P605" s="51"/>
      <c r="Q605" s="51"/>
    </row>
    <row r="606" spans="1:17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1"/>
      <c r="N606" s="51"/>
      <c r="O606" s="51"/>
      <c r="P606" s="51"/>
      <c r="Q606" s="51"/>
    </row>
    <row r="607" spans="1:17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1"/>
      <c r="N607" s="51"/>
      <c r="O607" s="51"/>
      <c r="P607" s="51"/>
      <c r="Q607" s="51"/>
    </row>
    <row r="608" spans="1:17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1"/>
      <c r="N608" s="51"/>
      <c r="O608" s="51"/>
      <c r="P608" s="51"/>
      <c r="Q608" s="51"/>
    </row>
    <row r="609" spans="1:17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1"/>
      <c r="N609" s="51"/>
      <c r="O609" s="51"/>
      <c r="P609" s="51"/>
      <c r="Q609" s="51"/>
    </row>
    <row r="610" spans="1:17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1"/>
      <c r="N610" s="51"/>
      <c r="O610" s="51"/>
      <c r="P610" s="51"/>
      <c r="Q610" s="51"/>
    </row>
    <row r="611" spans="1:17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1"/>
      <c r="N611" s="51"/>
      <c r="O611" s="51"/>
      <c r="P611" s="51"/>
      <c r="Q611" s="51"/>
    </row>
    <row r="612" spans="1:17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1"/>
      <c r="N612" s="51"/>
      <c r="O612" s="51"/>
      <c r="P612" s="51"/>
      <c r="Q612" s="51"/>
    </row>
    <row r="613" spans="1:17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1"/>
      <c r="N613" s="51"/>
      <c r="O613" s="51"/>
      <c r="P613" s="51"/>
      <c r="Q613" s="51"/>
    </row>
    <row r="614" spans="1:17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1"/>
      <c r="N614" s="51"/>
      <c r="O614" s="51"/>
      <c r="P614" s="51"/>
      <c r="Q614" s="51"/>
    </row>
    <row r="615" spans="1:17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1"/>
      <c r="N615" s="51"/>
      <c r="O615" s="51"/>
      <c r="P615" s="51"/>
      <c r="Q615" s="51"/>
    </row>
    <row r="616" spans="1:17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1"/>
      <c r="N616" s="51"/>
      <c r="O616" s="51"/>
      <c r="P616" s="51"/>
      <c r="Q616" s="51"/>
    </row>
    <row r="617" spans="1:17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1"/>
      <c r="N617" s="51"/>
      <c r="O617" s="51"/>
      <c r="P617" s="51"/>
      <c r="Q617" s="51"/>
    </row>
    <row r="618" spans="1:17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1"/>
      <c r="N618" s="51"/>
      <c r="O618" s="51"/>
      <c r="P618" s="51"/>
      <c r="Q618" s="51"/>
    </row>
    <row r="619" spans="1:17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1"/>
      <c r="N619" s="51"/>
      <c r="O619" s="51"/>
      <c r="P619" s="51"/>
      <c r="Q619" s="51"/>
    </row>
    <row r="620" spans="1:17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1"/>
      <c r="N620" s="51"/>
      <c r="O620" s="51"/>
      <c r="P620" s="51"/>
      <c r="Q620" s="51"/>
    </row>
    <row r="621" spans="1:17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1"/>
      <c r="N621" s="51"/>
      <c r="O621" s="51"/>
      <c r="P621" s="51"/>
      <c r="Q621" s="51"/>
    </row>
    <row r="622" spans="1:17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1"/>
      <c r="N622" s="51"/>
      <c r="O622" s="51"/>
      <c r="P622" s="51"/>
      <c r="Q622" s="51"/>
    </row>
    <row r="623" spans="1:17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1"/>
      <c r="N623" s="51"/>
      <c r="O623" s="51"/>
      <c r="P623" s="51"/>
      <c r="Q623" s="51"/>
    </row>
    <row r="624" spans="1:17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1"/>
      <c r="N624" s="51"/>
      <c r="O624" s="51"/>
      <c r="P624" s="51"/>
      <c r="Q624" s="51"/>
    </row>
    <row r="625" spans="1:17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1"/>
      <c r="N625" s="51"/>
      <c r="O625" s="51"/>
      <c r="P625" s="51"/>
      <c r="Q625" s="51"/>
    </row>
    <row r="626" spans="1:17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1"/>
      <c r="N626" s="51"/>
      <c r="O626" s="51"/>
      <c r="P626" s="51"/>
      <c r="Q626" s="51"/>
    </row>
    <row r="627" spans="1:17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1"/>
      <c r="N627" s="51"/>
      <c r="O627" s="51"/>
      <c r="P627" s="51"/>
      <c r="Q627" s="51"/>
    </row>
    <row r="628" spans="1:17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1"/>
      <c r="N628" s="51"/>
      <c r="O628" s="51"/>
      <c r="P628" s="51"/>
      <c r="Q628" s="51"/>
    </row>
    <row r="629" spans="1:17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1"/>
      <c r="N629" s="51"/>
      <c r="O629" s="51"/>
      <c r="P629" s="51"/>
      <c r="Q629" s="51"/>
    </row>
    <row r="630" spans="1:17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1"/>
      <c r="N630" s="51"/>
      <c r="O630" s="51"/>
      <c r="P630" s="51"/>
      <c r="Q630" s="51"/>
    </row>
    <row r="631" spans="1:17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1"/>
      <c r="N631" s="51"/>
      <c r="O631" s="51"/>
      <c r="P631" s="51"/>
      <c r="Q631" s="51"/>
    </row>
    <row r="632" spans="1:17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1"/>
      <c r="N632" s="51"/>
      <c r="O632" s="51"/>
      <c r="P632" s="51"/>
      <c r="Q632" s="51"/>
    </row>
    <row r="633" spans="1:17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1"/>
      <c r="N633" s="51"/>
      <c r="O633" s="51"/>
      <c r="P633" s="51"/>
      <c r="Q633" s="51"/>
    </row>
    <row r="634" spans="1:17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1"/>
      <c r="N634" s="51"/>
      <c r="O634" s="51"/>
      <c r="P634" s="51"/>
      <c r="Q634" s="51"/>
    </row>
    <row r="635" spans="1:17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1"/>
      <c r="N635" s="51"/>
      <c r="O635" s="51"/>
      <c r="P635" s="51"/>
      <c r="Q635" s="51"/>
    </row>
    <row r="636" spans="1:17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1"/>
      <c r="N636" s="51"/>
      <c r="O636" s="51"/>
      <c r="P636" s="51"/>
      <c r="Q636" s="51"/>
    </row>
    <row r="637" spans="1:17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1"/>
      <c r="N637" s="51"/>
      <c r="O637" s="51"/>
      <c r="P637" s="51"/>
      <c r="Q637" s="51"/>
    </row>
    <row r="638" spans="1:17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1"/>
      <c r="N638" s="51"/>
      <c r="O638" s="51"/>
      <c r="P638" s="51"/>
      <c r="Q638" s="51"/>
    </row>
    <row r="639" spans="1:17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1"/>
      <c r="N639" s="51"/>
      <c r="O639" s="51"/>
      <c r="P639" s="51"/>
      <c r="Q639" s="51"/>
    </row>
    <row r="640" spans="1:17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1"/>
      <c r="N640" s="51"/>
      <c r="O640" s="51"/>
      <c r="P640" s="51"/>
      <c r="Q640" s="51"/>
    </row>
    <row r="641" spans="1:17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1"/>
      <c r="N641" s="51"/>
      <c r="O641" s="51"/>
      <c r="P641" s="51"/>
      <c r="Q641" s="51"/>
    </row>
    <row r="642" spans="1:17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1"/>
      <c r="N642" s="51"/>
      <c r="O642" s="51"/>
      <c r="P642" s="51"/>
      <c r="Q642" s="51"/>
    </row>
    <row r="643" spans="1:17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1"/>
      <c r="N643" s="51"/>
      <c r="O643" s="51"/>
      <c r="P643" s="51"/>
      <c r="Q643" s="51"/>
    </row>
    <row r="644" spans="1:17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1"/>
      <c r="N644" s="51"/>
      <c r="O644" s="51"/>
      <c r="P644" s="51"/>
      <c r="Q644" s="51"/>
    </row>
    <row r="645" spans="1:17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1"/>
      <c r="N645" s="51"/>
      <c r="O645" s="51"/>
      <c r="P645" s="51"/>
      <c r="Q645" s="51"/>
    </row>
    <row r="646" spans="1:17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1"/>
      <c r="N646" s="51"/>
      <c r="O646" s="51"/>
      <c r="P646" s="51"/>
      <c r="Q646" s="51"/>
    </row>
    <row r="647" spans="1:17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1"/>
      <c r="N647" s="51"/>
      <c r="O647" s="51"/>
      <c r="P647" s="51"/>
      <c r="Q647" s="51"/>
    </row>
    <row r="648" spans="1:17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1"/>
      <c r="N648" s="51"/>
      <c r="O648" s="51"/>
      <c r="P648" s="51"/>
      <c r="Q648" s="51"/>
    </row>
    <row r="649" spans="1:17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1"/>
      <c r="N649" s="51"/>
      <c r="O649" s="51"/>
      <c r="P649" s="51"/>
      <c r="Q649" s="51"/>
    </row>
    <row r="650" spans="1:17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1"/>
      <c r="N650" s="51"/>
      <c r="O650" s="51"/>
      <c r="P650" s="51"/>
      <c r="Q650" s="51"/>
    </row>
    <row r="651" spans="1:17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1"/>
      <c r="N651" s="51"/>
      <c r="O651" s="51"/>
      <c r="P651" s="51"/>
      <c r="Q651" s="51"/>
    </row>
    <row r="652" spans="1:17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1"/>
      <c r="N652" s="51"/>
      <c r="O652" s="51"/>
      <c r="P652" s="51"/>
      <c r="Q652" s="51"/>
    </row>
    <row r="653" spans="1:17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1"/>
      <c r="N653" s="51"/>
      <c r="O653" s="51"/>
      <c r="P653" s="51"/>
      <c r="Q653" s="51"/>
    </row>
    <row r="654" spans="1:17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1"/>
      <c r="N654" s="51"/>
      <c r="O654" s="51"/>
      <c r="P654" s="51"/>
      <c r="Q654" s="51"/>
    </row>
    <row r="655" spans="1:17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1"/>
      <c r="N655" s="51"/>
      <c r="O655" s="51"/>
      <c r="P655" s="51"/>
      <c r="Q655" s="51"/>
    </row>
    <row r="656" spans="1:17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1"/>
      <c r="N656" s="51"/>
      <c r="O656" s="51"/>
      <c r="P656" s="51"/>
      <c r="Q656" s="51"/>
    </row>
    <row r="657" spans="1:17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1"/>
      <c r="N657" s="51"/>
      <c r="O657" s="51"/>
      <c r="P657" s="51"/>
      <c r="Q657" s="51"/>
    </row>
    <row r="658" spans="1:17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1"/>
      <c r="N658" s="51"/>
      <c r="O658" s="51"/>
      <c r="P658" s="51"/>
      <c r="Q658" s="51"/>
    </row>
    <row r="659" spans="1:17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1"/>
      <c r="N659" s="51"/>
      <c r="O659" s="51"/>
      <c r="P659" s="51"/>
      <c r="Q659" s="51"/>
    </row>
    <row r="660" spans="1:17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1"/>
      <c r="N660" s="51"/>
      <c r="O660" s="51"/>
      <c r="P660" s="51"/>
      <c r="Q660" s="51"/>
    </row>
    <row r="661" spans="1:17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1"/>
      <c r="N661" s="51"/>
      <c r="O661" s="51"/>
      <c r="P661" s="51"/>
      <c r="Q661" s="51"/>
    </row>
    <row r="662" spans="1:17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1"/>
      <c r="N662" s="51"/>
      <c r="O662" s="51"/>
      <c r="P662" s="51"/>
      <c r="Q662" s="51"/>
    </row>
    <row r="663" spans="1:17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1"/>
      <c r="N663" s="51"/>
      <c r="O663" s="51"/>
      <c r="P663" s="51"/>
      <c r="Q663" s="51"/>
    </row>
    <row r="664" spans="1:17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1"/>
      <c r="N664" s="51"/>
      <c r="O664" s="51"/>
      <c r="P664" s="51"/>
      <c r="Q664" s="51"/>
    </row>
    <row r="665" spans="1:17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1"/>
      <c r="N665" s="51"/>
      <c r="O665" s="51"/>
      <c r="P665" s="51"/>
      <c r="Q665" s="51"/>
    </row>
    <row r="666" spans="1:17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1"/>
      <c r="N666" s="51"/>
      <c r="O666" s="51"/>
      <c r="P666" s="51"/>
      <c r="Q666" s="51"/>
    </row>
    <row r="667" spans="1:17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1"/>
      <c r="N667" s="51"/>
      <c r="O667" s="51"/>
      <c r="P667" s="51"/>
      <c r="Q667" s="51"/>
    </row>
    <row r="668" spans="1:17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1"/>
      <c r="N668" s="51"/>
      <c r="O668" s="51"/>
      <c r="P668" s="51"/>
      <c r="Q668" s="51"/>
    </row>
    <row r="669" spans="1:17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1"/>
      <c r="N669" s="51"/>
      <c r="O669" s="51"/>
      <c r="P669" s="51"/>
      <c r="Q669" s="51"/>
    </row>
    <row r="670" spans="1:17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1"/>
      <c r="N670" s="51"/>
      <c r="O670" s="51"/>
      <c r="P670" s="51"/>
      <c r="Q670" s="51"/>
    </row>
    <row r="671" spans="1:17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1"/>
      <c r="N671" s="51"/>
      <c r="O671" s="51"/>
      <c r="P671" s="51"/>
      <c r="Q671" s="51"/>
    </row>
    <row r="672" spans="1:17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1"/>
      <c r="N672" s="51"/>
      <c r="O672" s="51"/>
      <c r="P672" s="51"/>
      <c r="Q672" s="51"/>
    </row>
    <row r="673" spans="1:17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1"/>
      <c r="N673" s="51"/>
      <c r="O673" s="51"/>
      <c r="P673" s="51"/>
      <c r="Q673" s="51"/>
    </row>
    <row r="674" spans="1:17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1"/>
      <c r="N674" s="51"/>
      <c r="O674" s="51"/>
      <c r="P674" s="51"/>
      <c r="Q674" s="51"/>
    </row>
    <row r="675" spans="1:17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1"/>
      <c r="N675" s="51"/>
      <c r="O675" s="51"/>
      <c r="P675" s="51"/>
      <c r="Q675" s="51"/>
    </row>
    <row r="676" spans="1:17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1"/>
      <c r="N676" s="51"/>
      <c r="O676" s="51"/>
      <c r="P676" s="51"/>
      <c r="Q676" s="51"/>
    </row>
    <row r="677" spans="1:17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1"/>
      <c r="N677" s="51"/>
      <c r="O677" s="51"/>
      <c r="P677" s="51"/>
      <c r="Q677" s="51"/>
    </row>
    <row r="678" spans="1:17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1"/>
      <c r="N678" s="51"/>
      <c r="O678" s="51"/>
      <c r="P678" s="51"/>
      <c r="Q678" s="51"/>
    </row>
    <row r="679" spans="1:17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1"/>
      <c r="N679" s="51"/>
      <c r="O679" s="51"/>
      <c r="P679" s="51"/>
      <c r="Q679" s="51"/>
    </row>
    <row r="680" spans="1:17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1"/>
      <c r="N680" s="51"/>
      <c r="O680" s="51"/>
      <c r="P680" s="51"/>
      <c r="Q680" s="51"/>
    </row>
    <row r="681" spans="1:17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1"/>
      <c r="N681" s="51"/>
      <c r="O681" s="51"/>
      <c r="P681" s="51"/>
      <c r="Q681" s="51"/>
    </row>
    <row r="682" spans="1:17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1"/>
      <c r="N682" s="51"/>
      <c r="O682" s="51"/>
      <c r="P682" s="51"/>
      <c r="Q682" s="51"/>
    </row>
    <row r="683" spans="1:17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1"/>
      <c r="N683" s="51"/>
      <c r="O683" s="51"/>
      <c r="P683" s="51"/>
      <c r="Q683" s="51"/>
    </row>
    <row r="684" spans="1:17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1"/>
      <c r="N684" s="51"/>
      <c r="O684" s="51"/>
      <c r="P684" s="51"/>
      <c r="Q684" s="51"/>
    </row>
    <row r="685" spans="1:17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1"/>
      <c r="N685" s="51"/>
      <c r="O685" s="51"/>
      <c r="P685" s="51"/>
      <c r="Q685" s="51"/>
    </row>
    <row r="686" spans="1:17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1"/>
      <c r="N686" s="51"/>
      <c r="O686" s="51"/>
      <c r="P686" s="51"/>
      <c r="Q686" s="51"/>
    </row>
    <row r="687" spans="1:17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1"/>
      <c r="N687" s="51"/>
      <c r="O687" s="51"/>
      <c r="P687" s="51"/>
      <c r="Q687" s="51"/>
    </row>
    <row r="688" spans="1:17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1"/>
      <c r="N688" s="51"/>
      <c r="O688" s="51"/>
      <c r="P688" s="51"/>
      <c r="Q688" s="51"/>
    </row>
    <row r="689" spans="1:17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1"/>
      <c r="N689" s="51"/>
      <c r="O689" s="51"/>
      <c r="P689" s="51"/>
      <c r="Q689" s="51"/>
    </row>
    <row r="690" spans="1:17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1"/>
      <c r="N690" s="51"/>
      <c r="O690" s="51"/>
      <c r="P690" s="51"/>
      <c r="Q690" s="51"/>
    </row>
    <row r="691" spans="1:17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1"/>
      <c r="N691" s="51"/>
      <c r="O691" s="51"/>
      <c r="P691" s="51"/>
      <c r="Q691" s="51"/>
    </row>
    <row r="692" spans="1:17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1"/>
      <c r="N692" s="51"/>
      <c r="O692" s="51"/>
      <c r="P692" s="51"/>
      <c r="Q692" s="51"/>
    </row>
    <row r="693" spans="1:17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1"/>
      <c r="N693" s="51"/>
      <c r="O693" s="51"/>
      <c r="P693" s="51"/>
      <c r="Q693" s="51"/>
    </row>
    <row r="694" spans="1:17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1"/>
      <c r="N694" s="51"/>
      <c r="O694" s="51"/>
      <c r="P694" s="51"/>
      <c r="Q694" s="51"/>
    </row>
    <row r="695" spans="1:17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1"/>
      <c r="N695" s="51"/>
      <c r="O695" s="51"/>
      <c r="P695" s="51"/>
      <c r="Q695" s="51"/>
    </row>
    <row r="696" spans="1:17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1"/>
      <c r="N696" s="51"/>
      <c r="O696" s="51"/>
      <c r="P696" s="51"/>
      <c r="Q696" s="51"/>
    </row>
    <row r="697" spans="1:17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1"/>
      <c r="N697" s="51"/>
      <c r="O697" s="51"/>
      <c r="P697" s="51"/>
      <c r="Q697" s="51"/>
    </row>
    <row r="698" spans="1:17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1"/>
      <c r="N698" s="51"/>
      <c r="O698" s="51"/>
      <c r="P698" s="51"/>
      <c r="Q698" s="51"/>
    </row>
    <row r="699" spans="1:17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1"/>
      <c r="N699" s="51"/>
      <c r="O699" s="51"/>
      <c r="P699" s="51"/>
      <c r="Q699" s="51"/>
    </row>
    <row r="700" spans="1:17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1"/>
      <c r="N700" s="51"/>
      <c r="O700" s="51"/>
      <c r="P700" s="51"/>
      <c r="Q700" s="51"/>
    </row>
    <row r="701" spans="1:17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1"/>
      <c r="N701" s="51"/>
      <c r="O701" s="51"/>
      <c r="P701" s="51"/>
      <c r="Q701" s="51"/>
    </row>
    <row r="702" spans="1:17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1"/>
      <c r="N702" s="51"/>
      <c r="O702" s="51"/>
      <c r="P702" s="51"/>
      <c r="Q702" s="51"/>
    </row>
    <row r="703" spans="1:17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1"/>
      <c r="N703" s="51"/>
      <c r="O703" s="51"/>
      <c r="P703" s="51"/>
      <c r="Q703" s="51"/>
    </row>
    <row r="704" spans="1:17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1"/>
      <c r="N704" s="51"/>
      <c r="O704" s="51"/>
      <c r="P704" s="51"/>
      <c r="Q704" s="51"/>
    </row>
    <row r="705" spans="1:17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1"/>
      <c r="N705" s="51"/>
      <c r="O705" s="51"/>
      <c r="P705" s="51"/>
      <c r="Q705" s="51"/>
    </row>
    <row r="706" spans="1:17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1"/>
      <c r="N706" s="51"/>
      <c r="O706" s="51"/>
      <c r="P706" s="51"/>
      <c r="Q706" s="51"/>
    </row>
    <row r="707" spans="1:17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1"/>
      <c r="N707" s="51"/>
      <c r="O707" s="51"/>
      <c r="P707" s="51"/>
      <c r="Q707" s="51"/>
    </row>
    <row r="708" spans="1:17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1"/>
      <c r="N708" s="51"/>
      <c r="O708" s="51"/>
      <c r="P708" s="51"/>
      <c r="Q708" s="51"/>
    </row>
    <row r="709" spans="1:17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1"/>
      <c r="N709" s="51"/>
      <c r="O709" s="51"/>
      <c r="P709" s="51"/>
      <c r="Q709" s="51"/>
    </row>
    <row r="710" spans="1:17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1"/>
      <c r="N710" s="51"/>
      <c r="O710" s="51"/>
      <c r="P710" s="51"/>
      <c r="Q710" s="51"/>
    </row>
    <row r="711" spans="1:17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1"/>
      <c r="N711" s="51"/>
      <c r="O711" s="51"/>
      <c r="P711" s="51"/>
      <c r="Q711" s="51"/>
    </row>
    <row r="712" spans="1:17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1"/>
      <c r="N712" s="51"/>
      <c r="O712" s="51"/>
      <c r="P712" s="51"/>
      <c r="Q712" s="51"/>
    </row>
    <row r="713" spans="1:17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1"/>
      <c r="N713" s="51"/>
      <c r="O713" s="51"/>
      <c r="P713" s="51"/>
      <c r="Q713" s="51"/>
    </row>
    <row r="714" spans="1:17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1"/>
      <c r="N714" s="51"/>
      <c r="O714" s="51"/>
      <c r="P714" s="51"/>
      <c r="Q714" s="51"/>
    </row>
    <row r="715" spans="1:17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1"/>
      <c r="N715" s="51"/>
      <c r="O715" s="51"/>
      <c r="P715" s="51"/>
      <c r="Q715" s="51"/>
    </row>
    <row r="716" spans="1:17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1"/>
      <c r="N716" s="51"/>
      <c r="O716" s="51"/>
      <c r="P716" s="51"/>
      <c r="Q716" s="51"/>
    </row>
    <row r="717" spans="1:17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1"/>
      <c r="N717" s="51"/>
      <c r="O717" s="51"/>
      <c r="P717" s="51"/>
      <c r="Q717" s="51"/>
    </row>
    <row r="718" spans="1:17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1"/>
      <c r="N718" s="51"/>
      <c r="O718" s="51"/>
      <c r="P718" s="51"/>
      <c r="Q718" s="51"/>
    </row>
    <row r="719" spans="1:17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1"/>
      <c r="N719" s="51"/>
      <c r="O719" s="51"/>
      <c r="P719" s="51"/>
      <c r="Q719" s="51"/>
    </row>
    <row r="720" spans="1:17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1"/>
      <c r="N720" s="51"/>
      <c r="O720" s="51"/>
      <c r="P720" s="51"/>
      <c r="Q720" s="51"/>
    </row>
    <row r="721" spans="1:17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1"/>
      <c r="N721" s="51"/>
      <c r="O721" s="51"/>
      <c r="P721" s="51"/>
      <c r="Q721" s="51"/>
    </row>
    <row r="722" spans="1:17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1"/>
      <c r="N722" s="51"/>
      <c r="O722" s="51"/>
      <c r="P722" s="51"/>
      <c r="Q722" s="51"/>
    </row>
    <row r="723" spans="1:17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1"/>
      <c r="N723" s="51"/>
      <c r="O723" s="51"/>
      <c r="P723" s="51"/>
      <c r="Q723" s="51"/>
    </row>
    <row r="724" spans="1:17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1"/>
      <c r="N724" s="51"/>
      <c r="O724" s="51"/>
      <c r="P724" s="51"/>
      <c r="Q724" s="51"/>
    </row>
    <row r="725" spans="1:17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1"/>
      <c r="N725" s="51"/>
      <c r="O725" s="51"/>
      <c r="P725" s="51"/>
      <c r="Q725" s="51"/>
    </row>
    <row r="726" spans="1:17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1"/>
      <c r="N726" s="51"/>
      <c r="O726" s="51"/>
      <c r="P726" s="51"/>
      <c r="Q726" s="51"/>
    </row>
    <row r="727" spans="1:17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1"/>
      <c r="N727" s="51"/>
      <c r="O727" s="51"/>
      <c r="P727" s="51"/>
      <c r="Q727" s="51"/>
    </row>
    <row r="728" spans="1:17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1"/>
      <c r="N728" s="51"/>
      <c r="O728" s="51"/>
      <c r="P728" s="51"/>
      <c r="Q728" s="51"/>
    </row>
    <row r="729" spans="1:17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1"/>
      <c r="N729" s="51"/>
      <c r="O729" s="51"/>
      <c r="P729" s="51"/>
      <c r="Q729" s="51"/>
    </row>
    <row r="730" spans="1:17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1"/>
      <c r="N730" s="51"/>
      <c r="O730" s="51"/>
      <c r="P730" s="51"/>
      <c r="Q730" s="51"/>
    </row>
    <row r="731" spans="1:17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1"/>
      <c r="N731" s="51"/>
      <c r="O731" s="51"/>
      <c r="P731" s="51"/>
      <c r="Q731" s="51"/>
    </row>
    <row r="732" spans="1:17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1"/>
      <c r="N732" s="51"/>
      <c r="O732" s="51"/>
      <c r="P732" s="51"/>
      <c r="Q732" s="51"/>
    </row>
    <row r="733" spans="1:17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1"/>
      <c r="N733" s="51"/>
      <c r="O733" s="51"/>
      <c r="P733" s="51"/>
      <c r="Q733" s="51"/>
    </row>
    <row r="734" spans="1:17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1"/>
      <c r="N734" s="51"/>
      <c r="O734" s="51"/>
      <c r="P734" s="51"/>
      <c r="Q734" s="51"/>
    </row>
    <row r="735" spans="1:17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1"/>
      <c r="N735" s="51"/>
      <c r="O735" s="51"/>
      <c r="P735" s="51"/>
      <c r="Q735" s="51"/>
    </row>
    <row r="736" spans="1:17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1"/>
      <c r="N736" s="51"/>
      <c r="O736" s="51"/>
      <c r="P736" s="51"/>
      <c r="Q736" s="51"/>
    </row>
    <row r="737" spans="1:17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1"/>
      <c r="N737" s="51"/>
      <c r="O737" s="51"/>
      <c r="P737" s="51"/>
      <c r="Q737" s="51"/>
    </row>
    <row r="738" spans="1:17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1"/>
      <c r="N738" s="51"/>
      <c r="O738" s="51"/>
      <c r="P738" s="51"/>
      <c r="Q738" s="51"/>
    </row>
    <row r="739" spans="1:17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1"/>
      <c r="N739" s="51"/>
      <c r="O739" s="51"/>
      <c r="P739" s="51"/>
      <c r="Q739" s="51"/>
    </row>
    <row r="740" spans="1:17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1"/>
      <c r="N740" s="51"/>
      <c r="O740" s="51"/>
      <c r="P740" s="51"/>
      <c r="Q740" s="51"/>
    </row>
    <row r="741" spans="1:17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1"/>
      <c r="N741" s="51"/>
      <c r="O741" s="51"/>
      <c r="P741" s="51"/>
      <c r="Q741" s="51"/>
    </row>
    <row r="742" spans="1:17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1"/>
      <c r="N742" s="51"/>
      <c r="O742" s="51"/>
      <c r="P742" s="51"/>
      <c r="Q742" s="51"/>
    </row>
    <row r="743" spans="1:17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1"/>
      <c r="N743" s="51"/>
      <c r="O743" s="51"/>
      <c r="P743" s="51"/>
      <c r="Q743" s="51"/>
    </row>
    <row r="744" spans="1:17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1"/>
      <c r="N744" s="51"/>
      <c r="O744" s="51"/>
      <c r="P744" s="51"/>
      <c r="Q744" s="51"/>
    </row>
    <row r="745" spans="1:17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1"/>
      <c r="N745" s="51"/>
      <c r="O745" s="51"/>
      <c r="P745" s="51"/>
      <c r="Q745" s="51"/>
    </row>
    <row r="746" spans="1:17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1"/>
      <c r="N746" s="51"/>
      <c r="O746" s="51"/>
      <c r="P746" s="51"/>
      <c r="Q746" s="51"/>
    </row>
    <row r="747" spans="1:17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1"/>
      <c r="N747" s="51"/>
      <c r="O747" s="51"/>
      <c r="P747" s="51"/>
      <c r="Q747" s="51"/>
    </row>
    <row r="748" spans="1:17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1"/>
      <c r="N748" s="51"/>
      <c r="O748" s="51"/>
      <c r="P748" s="51"/>
      <c r="Q748" s="51"/>
    </row>
    <row r="749" spans="1:17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1"/>
      <c r="N749" s="51"/>
      <c r="O749" s="51"/>
      <c r="P749" s="51"/>
      <c r="Q749" s="51"/>
    </row>
    <row r="750" spans="1:17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1"/>
      <c r="N750" s="51"/>
      <c r="O750" s="51"/>
      <c r="P750" s="51"/>
      <c r="Q750" s="51"/>
    </row>
    <row r="751" spans="1:17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1"/>
      <c r="N751" s="51"/>
      <c r="O751" s="51"/>
      <c r="P751" s="51"/>
      <c r="Q751" s="51"/>
    </row>
    <row r="752" spans="1:17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1"/>
      <c r="N752" s="51"/>
      <c r="O752" s="51"/>
      <c r="P752" s="51"/>
      <c r="Q752" s="51"/>
    </row>
    <row r="753" spans="1:17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1"/>
      <c r="N753" s="51"/>
      <c r="O753" s="51"/>
      <c r="P753" s="51"/>
      <c r="Q753" s="51"/>
    </row>
    <row r="754" spans="1:17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1"/>
      <c r="N754" s="51"/>
      <c r="O754" s="51"/>
      <c r="P754" s="51"/>
      <c r="Q754" s="51"/>
    </row>
    <row r="755" spans="1:17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1"/>
      <c r="N755" s="51"/>
      <c r="O755" s="51"/>
      <c r="P755" s="51"/>
      <c r="Q755" s="51"/>
    </row>
    <row r="756" spans="1:17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1"/>
      <c r="N756" s="51"/>
      <c r="O756" s="51"/>
      <c r="P756" s="51"/>
      <c r="Q756" s="51"/>
    </row>
    <row r="757" spans="1:17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1"/>
      <c r="N757" s="51"/>
      <c r="O757" s="51"/>
      <c r="P757" s="51"/>
      <c r="Q757" s="51"/>
    </row>
    <row r="758" spans="1:17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1"/>
      <c r="N758" s="51"/>
      <c r="O758" s="51"/>
      <c r="P758" s="51"/>
      <c r="Q758" s="51"/>
    </row>
    <row r="759" spans="1:17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1"/>
      <c r="N759" s="51"/>
      <c r="O759" s="51"/>
      <c r="P759" s="51"/>
      <c r="Q759" s="51"/>
    </row>
    <row r="760" spans="1:17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1"/>
      <c r="N760" s="51"/>
      <c r="O760" s="51"/>
      <c r="P760" s="51"/>
      <c r="Q760" s="51"/>
    </row>
    <row r="761" spans="1:17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1"/>
      <c r="N761" s="51"/>
      <c r="O761" s="51"/>
      <c r="P761" s="51"/>
      <c r="Q761" s="51"/>
    </row>
    <row r="762" spans="1:17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1"/>
      <c r="N762" s="51"/>
      <c r="O762" s="51"/>
      <c r="P762" s="51"/>
      <c r="Q762" s="51"/>
    </row>
    <row r="763" spans="1:17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1"/>
      <c r="N763" s="51"/>
      <c r="O763" s="51"/>
      <c r="P763" s="51"/>
      <c r="Q763" s="51"/>
    </row>
    <row r="764" spans="1:17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1"/>
      <c r="N764" s="51"/>
      <c r="O764" s="51"/>
      <c r="P764" s="51"/>
      <c r="Q764" s="51"/>
    </row>
    <row r="765" spans="1:17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1"/>
      <c r="N765" s="51"/>
      <c r="O765" s="51"/>
      <c r="P765" s="51"/>
      <c r="Q765" s="51"/>
    </row>
    <row r="766" spans="1:17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1"/>
      <c r="N766" s="51"/>
      <c r="O766" s="51"/>
      <c r="P766" s="51"/>
      <c r="Q766" s="51"/>
    </row>
    <row r="767" spans="1:17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1"/>
      <c r="N767" s="51"/>
      <c r="O767" s="51"/>
      <c r="P767" s="51"/>
      <c r="Q767" s="51"/>
    </row>
    <row r="768" spans="1:17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1"/>
      <c r="N768" s="51"/>
      <c r="O768" s="51"/>
      <c r="P768" s="51"/>
      <c r="Q768" s="51"/>
    </row>
    <row r="769" spans="1:17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1"/>
      <c r="N769" s="51"/>
      <c r="O769" s="51"/>
      <c r="P769" s="51"/>
      <c r="Q769" s="51"/>
    </row>
    <row r="770" spans="1:17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1"/>
      <c r="N770" s="51"/>
      <c r="O770" s="51"/>
      <c r="P770" s="51"/>
      <c r="Q770" s="51"/>
    </row>
    <row r="771" spans="1:17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1"/>
      <c r="N771" s="51"/>
      <c r="O771" s="51"/>
      <c r="P771" s="51"/>
      <c r="Q771" s="51"/>
    </row>
    <row r="772" spans="1:17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1"/>
      <c r="N772" s="51"/>
      <c r="O772" s="51"/>
      <c r="P772" s="51"/>
      <c r="Q772" s="51"/>
    </row>
    <row r="773" spans="1:17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1"/>
      <c r="N773" s="51"/>
      <c r="O773" s="51"/>
      <c r="P773" s="51"/>
      <c r="Q773" s="51"/>
    </row>
    <row r="774" spans="1:17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1"/>
      <c r="N774" s="51"/>
      <c r="O774" s="51"/>
      <c r="P774" s="51"/>
      <c r="Q774" s="51"/>
    </row>
    <row r="775" spans="1:17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1"/>
      <c r="N775" s="51"/>
      <c r="O775" s="51"/>
      <c r="P775" s="51"/>
      <c r="Q775" s="51"/>
    </row>
    <row r="776" spans="1:17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1"/>
      <c r="N776" s="51"/>
      <c r="O776" s="51"/>
      <c r="P776" s="51"/>
      <c r="Q776" s="51"/>
    </row>
    <row r="777" spans="1:17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1"/>
      <c r="N777" s="51"/>
      <c r="O777" s="51"/>
      <c r="P777" s="51"/>
      <c r="Q777" s="51"/>
    </row>
    <row r="778" spans="1:17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1"/>
      <c r="N778" s="51"/>
      <c r="O778" s="51"/>
      <c r="P778" s="51"/>
      <c r="Q778" s="51"/>
    </row>
    <row r="779" spans="1:17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1"/>
      <c r="N779" s="51"/>
      <c r="O779" s="51"/>
      <c r="P779" s="51"/>
      <c r="Q779" s="51"/>
    </row>
    <row r="780" spans="1:17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1"/>
      <c r="N780" s="51"/>
      <c r="O780" s="51"/>
      <c r="P780" s="51"/>
      <c r="Q780" s="51"/>
    </row>
    <row r="781" spans="1:17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1"/>
      <c r="N781" s="51"/>
      <c r="O781" s="51"/>
      <c r="P781" s="51"/>
      <c r="Q781" s="51"/>
    </row>
    <row r="782" spans="1:17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1"/>
      <c r="N782" s="51"/>
      <c r="O782" s="51"/>
      <c r="P782" s="51"/>
      <c r="Q782" s="51"/>
    </row>
    <row r="783" spans="1:17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1"/>
      <c r="N783" s="51"/>
      <c r="O783" s="51"/>
      <c r="P783" s="51"/>
      <c r="Q783" s="51"/>
    </row>
    <row r="784" spans="1:17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1"/>
      <c r="N784" s="51"/>
      <c r="O784" s="51"/>
      <c r="P784" s="51"/>
      <c r="Q784" s="51"/>
    </row>
    <row r="785" spans="1:17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1"/>
      <c r="N785" s="51"/>
      <c r="O785" s="51"/>
      <c r="P785" s="51"/>
      <c r="Q785" s="51"/>
    </row>
    <row r="786" spans="1:17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1"/>
      <c r="N786" s="51"/>
      <c r="O786" s="51"/>
      <c r="P786" s="51"/>
      <c r="Q786" s="51"/>
    </row>
    <row r="787" spans="1:17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1"/>
      <c r="N787" s="51"/>
      <c r="O787" s="51"/>
      <c r="P787" s="51"/>
      <c r="Q787" s="51"/>
    </row>
    <row r="788" spans="1:17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1"/>
      <c r="N788" s="51"/>
      <c r="O788" s="51"/>
      <c r="P788" s="51"/>
      <c r="Q788" s="51"/>
    </row>
    <row r="789" spans="1:17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1"/>
      <c r="N789" s="51"/>
      <c r="O789" s="51"/>
      <c r="P789" s="51"/>
      <c r="Q789" s="51"/>
    </row>
    <row r="790" spans="1:17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1"/>
      <c r="N790" s="51"/>
      <c r="O790" s="51"/>
      <c r="P790" s="51"/>
      <c r="Q790" s="51"/>
    </row>
    <row r="791" spans="1:17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1"/>
      <c r="N791" s="51"/>
      <c r="O791" s="51"/>
      <c r="P791" s="51"/>
      <c r="Q791" s="51"/>
    </row>
    <row r="792" spans="1:17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1"/>
      <c r="N792" s="51"/>
      <c r="O792" s="51"/>
      <c r="P792" s="51"/>
      <c r="Q792" s="51"/>
    </row>
    <row r="793" spans="1:17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1"/>
      <c r="N793" s="51"/>
      <c r="O793" s="51"/>
      <c r="P793" s="51"/>
      <c r="Q793" s="51"/>
    </row>
    <row r="794" spans="1:17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1"/>
      <c r="N794" s="51"/>
      <c r="O794" s="51"/>
      <c r="P794" s="51"/>
      <c r="Q794" s="51"/>
    </row>
    <row r="795" spans="1:17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1"/>
      <c r="N795" s="51"/>
      <c r="O795" s="51"/>
      <c r="P795" s="51"/>
      <c r="Q795" s="51"/>
    </row>
    <row r="796" spans="1:17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1"/>
      <c r="N796" s="51"/>
      <c r="O796" s="51"/>
      <c r="P796" s="51"/>
      <c r="Q796" s="51"/>
    </row>
    <row r="797" spans="1:17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1"/>
      <c r="N797" s="51"/>
      <c r="O797" s="51"/>
      <c r="P797" s="51"/>
      <c r="Q797" s="51"/>
    </row>
    <row r="798" spans="1:17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1"/>
      <c r="N798" s="51"/>
      <c r="O798" s="51"/>
      <c r="P798" s="51"/>
      <c r="Q798" s="51"/>
    </row>
    <row r="799" spans="1:17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1"/>
      <c r="N799" s="51"/>
      <c r="O799" s="51"/>
      <c r="P799" s="51"/>
      <c r="Q799" s="51"/>
    </row>
    <row r="800" spans="1:17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1"/>
      <c r="N800" s="51"/>
      <c r="O800" s="51"/>
      <c r="P800" s="51"/>
      <c r="Q800" s="51"/>
    </row>
    <row r="801" spans="1:17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1"/>
      <c r="N801" s="51"/>
      <c r="O801" s="51"/>
      <c r="P801" s="51"/>
      <c r="Q801" s="51"/>
    </row>
    <row r="802" spans="1:17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1"/>
      <c r="N802" s="51"/>
      <c r="O802" s="51"/>
      <c r="P802" s="51"/>
      <c r="Q802" s="51"/>
    </row>
    <row r="803" spans="1:17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1"/>
      <c r="N803" s="51"/>
      <c r="O803" s="51"/>
      <c r="P803" s="51"/>
      <c r="Q803" s="51"/>
    </row>
    <row r="804" spans="1:17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1"/>
      <c r="N804" s="51"/>
      <c r="O804" s="51"/>
      <c r="P804" s="51"/>
      <c r="Q804" s="51"/>
    </row>
    <row r="805" spans="1:17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1"/>
      <c r="N805" s="51"/>
      <c r="O805" s="51"/>
      <c r="P805" s="51"/>
      <c r="Q805" s="51"/>
    </row>
    <row r="806" spans="1:17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1"/>
      <c r="N806" s="51"/>
      <c r="O806" s="51"/>
      <c r="P806" s="51"/>
      <c r="Q806" s="51"/>
    </row>
    <row r="807" spans="1:17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1"/>
      <c r="N807" s="51"/>
      <c r="O807" s="51"/>
      <c r="P807" s="51"/>
      <c r="Q807" s="51"/>
    </row>
    <row r="808" spans="1:17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1"/>
      <c r="N808" s="51"/>
      <c r="O808" s="51"/>
      <c r="P808" s="51"/>
      <c r="Q808" s="51"/>
    </row>
    <row r="809" spans="1:17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1"/>
      <c r="N809" s="51"/>
      <c r="O809" s="51"/>
      <c r="P809" s="51"/>
      <c r="Q809" s="51"/>
    </row>
    <row r="810" spans="1:17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1"/>
      <c r="N810" s="51"/>
      <c r="O810" s="51"/>
      <c r="P810" s="51"/>
      <c r="Q810" s="51"/>
    </row>
    <row r="811" spans="1:17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1"/>
      <c r="N811" s="51"/>
      <c r="O811" s="51"/>
      <c r="P811" s="51"/>
      <c r="Q811" s="51"/>
    </row>
    <row r="812" spans="1:17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1"/>
      <c r="N812" s="51"/>
      <c r="O812" s="51"/>
      <c r="P812" s="51"/>
      <c r="Q812" s="51"/>
    </row>
    <row r="813" spans="1:17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1"/>
      <c r="N813" s="51"/>
      <c r="O813" s="51"/>
      <c r="P813" s="51"/>
      <c r="Q813" s="51"/>
    </row>
    <row r="814" spans="1:17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1"/>
      <c r="N814" s="51"/>
      <c r="O814" s="51"/>
      <c r="P814" s="51"/>
      <c r="Q814" s="51"/>
    </row>
    <row r="815" spans="1:17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1"/>
      <c r="N815" s="51"/>
      <c r="O815" s="51"/>
      <c r="P815" s="51"/>
      <c r="Q815" s="51"/>
    </row>
    <row r="816" spans="1:17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1"/>
      <c r="N816" s="51"/>
      <c r="O816" s="51"/>
      <c r="P816" s="51"/>
      <c r="Q816" s="51"/>
    </row>
    <row r="817" spans="1:17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1"/>
      <c r="N817" s="51"/>
      <c r="O817" s="51"/>
      <c r="P817" s="51"/>
      <c r="Q817" s="51"/>
    </row>
    <row r="818" spans="1:17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1"/>
      <c r="N818" s="51"/>
      <c r="O818" s="51"/>
      <c r="P818" s="51"/>
      <c r="Q818" s="51"/>
    </row>
    <row r="819" spans="1:17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1"/>
      <c r="N819" s="51"/>
      <c r="O819" s="51"/>
      <c r="P819" s="51"/>
      <c r="Q819" s="51"/>
    </row>
    <row r="820" spans="1:17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1"/>
      <c r="N820" s="51"/>
      <c r="O820" s="51"/>
      <c r="P820" s="51"/>
      <c r="Q820" s="51"/>
    </row>
    <row r="821" spans="1:17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1"/>
      <c r="N821" s="51"/>
      <c r="O821" s="51"/>
      <c r="P821" s="51"/>
      <c r="Q821" s="51"/>
    </row>
    <row r="822" spans="1:17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1"/>
      <c r="N822" s="51"/>
      <c r="O822" s="51"/>
      <c r="P822" s="51"/>
      <c r="Q822" s="51"/>
    </row>
    <row r="823" spans="1:17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1"/>
      <c r="N823" s="51"/>
      <c r="O823" s="51"/>
      <c r="P823" s="51"/>
      <c r="Q823" s="51"/>
    </row>
    <row r="824" spans="1:17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1"/>
      <c r="N824" s="51"/>
      <c r="O824" s="51"/>
      <c r="P824" s="51"/>
      <c r="Q824" s="51"/>
    </row>
    <row r="825" spans="1:17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1"/>
      <c r="N825" s="51"/>
      <c r="O825" s="51"/>
      <c r="P825" s="51"/>
      <c r="Q825" s="51"/>
    </row>
    <row r="826" spans="1:17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1"/>
      <c r="N826" s="51"/>
      <c r="O826" s="51"/>
      <c r="P826" s="51"/>
      <c r="Q826" s="51"/>
    </row>
    <row r="827" spans="1:17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1"/>
      <c r="N827" s="51"/>
      <c r="O827" s="51"/>
      <c r="P827" s="51"/>
      <c r="Q827" s="51"/>
    </row>
    <row r="828" spans="1:17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1"/>
      <c r="N828" s="51"/>
      <c r="O828" s="51"/>
      <c r="P828" s="51"/>
      <c r="Q828" s="51"/>
    </row>
    <row r="829" spans="1:17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1"/>
      <c r="N829" s="51"/>
      <c r="O829" s="51"/>
      <c r="P829" s="51"/>
      <c r="Q829" s="51"/>
    </row>
    <row r="830" spans="1:17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1"/>
      <c r="N830" s="51"/>
      <c r="O830" s="51"/>
      <c r="P830" s="51"/>
      <c r="Q830" s="51"/>
    </row>
    <row r="831" spans="1:17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1"/>
      <c r="N831" s="51"/>
      <c r="O831" s="51"/>
      <c r="P831" s="51"/>
      <c r="Q831" s="51"/>
    </row>
    <row r="832" spans="1:17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1"/>
      <c r="N832" s="51"/>
      <c r="O832" s="51"/>
      <c r="P832" s="51"/>
      <c r="Q832" s="51"/>
    </row>
    <row r="833" spans="1:17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1"/>
      <c r="N833" s="51"/>
      <c r="O833" s="51"/>
      <c r="P833" s="51"/>
      <c r="Q833" s="51"/>
    </row>
    <row r="834" spans="1:17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1"/>
      <c r="N834" s="51"/>
      <c r="O834" s="51"/>
      <c r="P834" s="51"/>
      <c r="Q834" s="51"/>
    </row>
    <row r="835" spans="1:17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1"/>
      <c r="N835" s="51"/>
      <c r="O835" s="51"/>
      <c r="P835" s="51"/>
      <c r="Q835" s="51"/>
    </row>
    <row r="836" spans="1:17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1"/>
      <c r="N836" s="51"/>
      <c r="O836" s="51"/>
      <c r="P836" s="51"/>
      <c r="Q836" s="51"/>
    </row>
    <row r="837" spans="1:17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1"/>
      <c r="N837" s="51"/>
      <c r="O837" s="51"/>
      <c r="P837" s="51"/>
      <c r="Q837" s="51"/>
    </row>
    <row r="838" spans="1:17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1"/>
      <c r="N838" s="51"/>
      <c r="O838" s="51"/>
      <c r="P838" s="51"/>
      <c r="Q838" s="51"/>
    </row>
    <row r="839" spans="1:17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1"/>
      <c r="N839" s="51"/>
      <c r="O839" s="51"/>
      <c r="P839" s="51"/>
      <c r="Q839" s="51"/>
    </row>
    <row r="840" spans="1:17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1"/>
      <c r="N840" s="51"/>
      <c r="O840" s="51"/>
      <c r="P840" s="51"/>
      <c r="Q840" s="51"/>
    </row>
    <row r="841" spans="1:17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1"/>
      <c r="N841" s="51"/>
      <c r="O841" s="51"/>
      <c r="P841" s="51"/>
      <c r="Q841" s="51"/>
    </row>
    <row r="842" spans="1:17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1"/>
      <c r="N842" s="51"/>
      <c r="O842" s="51"/>
      <c r="P842" s="51"/>
      <c r="Q842" s="51"/>
    </row>
    <row r="843" spans="1:17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1"/>
      <c r="N843" s="51"/>
      <c r="O843" s="51"/>
      <c r="P843" s="51"/>
      <c r="Q843" s="51"/>
    </row>
    <row r="844" spans="1:17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1"/>
      <c r="N844" s="51"/>
      <c r="O844" s="51"/>
      <c r="P844" s="51"/>
      <c r="Q844" s="51"/>
    </row>
    <row r="845" spans="1:17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1"/>
      <c r="N845" s="51"/>
      <c r="O845" s="51"/>
      <c r="P845" s="51"/>
      <c r="Q845" s="51"/>
    </row>
    <row r="846" spans="1:17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1"/>
      <c r="N846" s="51"/>
      <c r="O846" s="51"/>
      <c r="P846" s="51"/>
      <c r="Q846" s="51"/>
    </row>
    <row r="847" spans="1:17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1"/>
      <c r="N847" s="51"/>
      <c r="O847" s="51"/>
      <c r="P847" s="51"/>
      <c r="Q847" s="51"/>
    </row>
    <row r="848" spans="1:17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1"/>
      <c r="N848" s="51"/>
      <c r="O848" s="51"/>
      <c r="P848" s="51"/>
      <c r="Q848" s="51"/>
    </row>
    <row r="849" spans="1:17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1"/>
      <c r="N849" s="51"/>
      <c r="O849" s="51"/>
      <c r="P849" s="51"/>
      <c r="Q849" s="51"/>
    </row>
    <row r="850" spans="1:17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1"/>
      <c r="N850" s="51"/>
      <c r="O850" s="51"/>
      <c r="P850" s="51"/>
      <c r="Q850" s="51"/>
    </row>
    <row r="851" spans="1:17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1"/>
      <c r="N851" s="51"/>
      <c r="O851" s="51"/>
      <c r="P851" s="51"/>
      <c r="Q851" s="51"/>
    </row>
    <row r="852" spans="1:17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1"/>
      <c r="N852" s="51"/>
      <c r="O852" s="51"/>
      <c r="P852" s="51"/>
      <c r="Q852" s="51"/>
    </row>
    <row r="853" spans="1:17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1"/>
      <c r="N853" s="51"/>
      <c r="O853" s="51"/>
      <c r="P853" s="51"/>
      <c r="Q853" s="51"/>
    </row>
    <row r="854" spans="1:17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1"/>
      <c r="N854" s="51"/>
      <c r="O854" s="51"/>
      <c r="P854" s="51"/>
      <c r="Q854" s="51"/>
    </row>
    <row r="855" spans="1:17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1"/>
      <c r="N855" s="51"/>
      <c r="O855" s="51"/>
      <c r="P855" s="51"/>
      <c r="Q855" s="51"/>
    </row>
    <row r="856" spans="1:17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1"/>
      <c r="N856" s="51"/>
      <c r="O856" s="51"/>
      <c r="P856" s="51"/>
      <c r="Q856" s="51"/>
    </row>
    <row r="857" spans="1:17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1"/>
      <c r="N857" s="51"/>
      <c r="O857" s="51"/>
      <c r="P857" s="51"/>
      <c r="Q857" s="51"/>
    </row>
    <row r="858" spans="1:17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1"/>
      <c r="N858" s="51"/>
      <c r="O858" s="51"/>
      <c r="P858" s="51"/>
      <c r="Q858" s="51"/>
    </row>
    <row r="859" spans="1:17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1"/>
      <c r="N859" s="51"/>
      <c r="O859" s="51"/>
      <c r="P859" s="51"/>
      <c r="Q859" s="51"/>
    </row>
    <row r="860" spans="1:17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1"/>
      <c r="N860" s="51"/>
      <c r="O860" s="51"/>
      <c r="P860" s="51"/>
      <c r="Q860" s="51"/>
    </row>
    <row r="861" spans="1:17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1"/>
      <c r="N861" s="51"/>
      <c r="O861" s="51"/>
      <c r="P861" s="51"/>
      <c r="Q861" s="51"/>
    </row>
    <row r="862" spans="1:17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1"/>
      <c r="N862" s="51"/>
      <c r="O862" s="51"/>
      <c r="P862" s="51"/>
      <c r="Q862" s="51"/>
    </row>
    <row r="863" spans="1:17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1"/>
      <c r="N863" s="51"/>
      <c r="O863" s="51"/>
      <c r="P863" s="51"/>
      <c r="Q863" s="51"/>
    </row>
    <row r="864" spans="1:17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1"/>
      <c r="N864" s="51"/>
      <c r="O864" s="51"/>
      <c r="P864" s="51"/>
      <c r="Q864" s="51"/>
    </row>
    <row r="865" spans="1:17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1"/>
      <c r="N865" s="51"/>
      <c r="O865" s="51"/>
      <c r="P865" s="51"/>
      <c r="Q865" s="51"/>
    </row>
    <row r="866" spans="1:17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1"/>
      <c r="N866" s="51"/>
      <c r="O866" s="51"/>
      <c r="P866" s="51"/>
      <c r="Q866" s="51"/>
    </row>
    <row r="867" spans="1:17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1"/>
      <c r="N867" s="51"/>
      <c r="O867" s="51"/>
      <c r="P867" s="51"/>
      <c r="Q867" s="51"/>
    </row>
    <row r="868" spans="1:17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1"/>
      <c r="N868" s="51"/>
      <c r="O868" s="51"/>
      <c r="P868" s="51"/>
      <c r="Q868" s="51"/>
    </row>
    <row r="869" spans="1:17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1"/>
      <c r="N869" s="51"/>
      <c r="O869" s="51"/>
      <c r="P869" s="51"/>
      <c r="Q869" s="51"/>
    </row>
    <row r="870" spans="1:17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1"/>
      <c r="N870" s="51"/>
      <c r="O870" s="51"/>
      <c r="P870" s="51"/>
      <c r="Q870" s="51"/>
    </row>
    <row r="871" spans="1:3" ht="12.75">
      <c r="A871" s="50"/>
      <c r="C871" s="50"/>
    </row>
    <row r="872" ht="12.75">
      <c r="A872" s="50"/>
    </row>
  </sheetData>
  <mergeCells count="536">
    <mergeCell ref="S74:S76"/>
    <mergeCell ref="O73:O76"/>
    <mergeCell ref="P74:P76"/>
    <mergeCell ref="Q74:Q76"/>
    <mergeCell ref="R74:R76"/>
    <mergeCell ref="K80:K81"/>
    <mergeCell ref="M80:M81"/>
    <mergeCell ref="O80:O81"/>
    <mergeCell ref="A73:A76"/>
    <mergeCell ref="B73:B76"/>
    <mergeCell ref="G73:G76"/>
    <mergeCell ref="H73:H76"/>
    <mergeCell ref="I73:I76"/>
    <mergeCell ref="K73:K76"/>
    <mergeCell ref="M73:M76"/>
    <mergeCell ref="I116:I117"/>
    <mergeCell ref="K116:K117"/>
    <mergeCell ref="M116:M117"/>
    <mergeCell ref="N116:N117"/>
    <mergeCell ref="A116:A117"/>
    <mergeCell ref="B116:B117"/>
    <mergeCell ref="G116:G117"/>
    <mergeCell ref="H116:H117"/>
    <mergeCell ref="H113:H115"/>
    <mergeCell ref="O113:O115"/>
    <mergeCell ref="P113:P114"/>
    <mergeCell ref="Q113:Q114"/>
    <mergeCell ref="I113:I115"/>
    <mergeCell ref="K113:K115"/>
    <mergeCell ref="M113:M115"/>
    <mergeCell ref="N113:N115"/>
    <mergeCell ref="S78:S79"/>
    <mergeCell ref="N80:N81"/>
    <mergeCell ref="S69:S72"/>
    <mergeCell ref="A100:A102"/>
    <mergeCell ref="B100:B102"/>
    <mergeCell ref="G100:G102"/>
    <mergeCell ref="H100:H102"/>
    <mergeCell ref="I100:I102"/>
    <mergeCell ref="K100:K102"/>
    <mergeCell ref="M100:M102"/>
    <mergeCell ref="O62:O64"/>
    <mergeCell ref="P78:P79"/>
    <mergeCell ref="Q78:Q79"/>
    <mergeCell ref="R78:R79"/>
    <mergeCell ref="M68:M72"/>
    <mergeCell ref="N68:N72"/>
    <mergeCell ref="N100:N102"/>
    <mergeCell ref="O100:O102"/>
    <mergeCell ref="N73:N76"/>
    <mergeCell ref="S155:S157"/>
    <mergeCell ref="R155:R157"/>
    <mergeCell ref="O154:O157"/>
    <mergeCell ref="P101:P102"/>
    <mergeCell ref="Q101:Q102"/>
    <mergeCell ref="R101:R102"/>
    <mergeCell ref="S101:S102"/>
    <mergeCell ref="R113:R114"/>
    <mergeCell ref="O116:O117"/>
    <mergeCell ref="M154:M157"/>
    <mergeCell ref="N154:N157"/>
    <mergeCell ref="P155:P157"/>
    <mergeCell ref="Q155:Q157"/>
    <mergeCell ref="H150:H151"/>
    <mergeCell ref="I150:I151"/>
    <mergeCell ref="A154:A157"/>
    <mergeCell ref="B154:B157"/>
    <mergeCell ref="G154:G157"/>
    <mergeCell ref="H154:H157"/>
    <mergeCell ref="I154:I157"/>
    <mergeCell ref="B152:B153"/>
    <mergeCell ref="O152:O153"/>
    <mergeCell ref="H152:H153"/>
    <mergeCell ref="I152:I153"/>
    <mergeCell ref="K152:K153"/>
    <mergeCell ref="M152:M153"/>
    <mergeCell ref="B166:P167"/>
    <mergeCell ref="P137:P138"/>
    <mergeCell ref="O136:O138"/>
    <mergeCell ref="P132:P135"/>
    <mergeCell ref="O131:O135"/>
    <mergeCell ref="O150:O151"/>
    <mergeCell ref="N152:N153"/>
    <mergeCell ref="K150:K151"/>
    <mergeCell ref="B150:B151"/>
    <mergeCell ref="G152:G153"/>
    <mergeCell ref="P16:P19"/>
    <mergeCell ref="B53:B56"/>
    <mergeCell ref="A53:A56"/>
    <mergeCell ref="O77:O79"/>
    <mergeCell ref="A68:A72"/>
    <mergeCell ref="B68:B72"/>
    <mergeCell ref="G68:G72"/>
    <mergeCell ref="H68:H72"/>
    <mergeCell ref="I68:I72"/>
    <mergeCell ref="K68:K72"/>
    <mergeCell ref="B107:B109"/>
    <mergeCell ref="C2:P2"/>
    <mergeCell ref="G21:G22"/>
    <mergeCell ref="H21:H22"/>
    <mergeCell ref="G23:G26"/>
    <mergeCell ref="H23:H26"/>
    <mergeCell ref="P3:S3"/>
    <mergeCell ref="P4:P12"/>
    <mergeCell ref="Q4:Q11"/>
    <mergeCell ref="O15:O19"/>
    <mergeCell ref="A118:A121"/>
    <mergeCell ref="M118:M121"/>
    <mergeCell ref="M122:M125"/>
    <mergeCell ref="Q69:Q72"/>
    <mergeCell ref="O68:O72"/>
    <mergeCell ref="P69:P72"/>
    <mergeCell ref="B118:B121"/>
    <mergeCell ref="A113:A115"/>
    <mergeCell ref="B113:B115"/>
    <mergeCell ref="A107:A109"/>
    <mergeCell ref="Q140:Q141"/>
    <mergeCell ref="R140:R141"/>
    <mergeCell ref="N139:N141"/>
    <mergeCell ref="R137:R138"/>
    <mergeCell ref="H107:H109"/>
    <mergeCell ref="A103:A106"/>
    <mergeCell ref="B103:B106"/>
    <mergeCell ref="O103:O106"/>
    <mergeCell ref="M103:M106"/>
    <mergeCell ref="N103:N106"/>
    <mergeCell ref="G103:G106"/>
    <mergeCell ref="H103:H106"/>
    <mergeCell ref="I103:I106"/>
    <mergeCell ref="K103:K106"/>
    <mergeCell ref="K129:K130"/>
    <mergeCell ref="M129:M130"/>
    <mergeCell ref="N129:N130"/>
    <mergeCell ref="K131:K135"/>
    <mergeCell ref="P119:P121"/>
    <mergeCell ref="Q50:Q52"/>
    <mergeCell ref="Q54:Q56"/>
    <mergeCell ref="P50:P52"/>
    <mergeCell ref="P93:P94"/>
    <mergeCell ref="Q93:Q94"/>
    <mergeCell ref="N49:N52"/>
    <mergeCell ref="P63:P64"/>
    <mergeCell ref="S123:S125"/>
    <mergeCell ref="R123:R125"/>
    <mergeCell ref="S119:S121"/>
    <mergeCell ref="R119:R121"/>
    <mergeCell ref="Q123:Q125"/>
    <mergeCell ref="Q63:Q64"/>
    <mergeCell ref="Q119:Q121"/>
    <mergeCell ref="P123:P125"/>
    <mergeCell ref="K30:L33"/>
    <mergeCell ref="N45:N48"/>
    <mergeCell ref="K34:K37"/>
    <mergeCell ref="L38:L40"/>
    <mergeCell ref="M45:M48"/>
    <mergeCell ref="N41:N44"/>
    <mergeCell ref="M34:M37"/>
    <mergeCell ref="N53:N56"/>
    <mergeCell ref="I30:J33"/>
    <mergeCell ref="K49:K52"/>
    <mergeCell ref="I41:I44"/>
    <mergeCell ref="K38:K40"/>
    <mergeCell ref="I34:I37"/>
    <mergeCell ref="J38:J40"/>
    <mergeCell ref="K41:K44"/>
    <mergeCell ref="I45:J48"/>
    <mergeCell ref="M49:M52"/>
    <mergeCell ref="N38:N40"/>
    <mergeCell ref="M21:M22"/>
    <mergeCell ref="N21:N22"/>
    <mergeCell ref="M15:M19"/>
    <mergeCell ref="M38:M40"/>
    <mergeCell ref="M23:M26"/>
    <mergeCell ref="N15:N19"/>
    <mergeCell ref="O21:O22"/>
    <mergeCell ref="O23:O26"/>
    <mergeCell ref="P24:P26"/>
    <mergeCell ref="P42:P44"/>
    <mergeCell ref="P31:P33"/>
    <mergeCell ref="P46:P48"/>
    <mergeCell ref="O49:O52"/>
    <mergeCell ref="P54:P56"/>
    <mergeCell ref="O38:O40"/>
    <mergeCell ref="O53:O56"/>
    <mergeCell ref="P39:P40"/>
    <mergeCell ref="O41:O44"/>
    <mergeCell ref="O45:O48"/>
    <mergeCell ref="S31:S33"/>
    <mergeCell ref="S39:S40"/>
    <mergeCell ref="S42:S44"/>
    <mergeCell ref="R39:R40"/>
    <mergeCell ref="S35:S37"/>
    <mergeCell ref="S4:S12"/>
    <mergeCell ref="Q16:Q19"/>
    <mergeCell ref="R28:R29"/>
    <mergeCell ref="Q24:Q26"/>
    <mergeCell ref="S28:S29"/>
    <mergeCell ref="S24:S26"/>
    <mergeCell ref="R4:R12"/>
    <mergeCell ref="R24:R26"/>
    <mergeCell ref="R16:R19"/>
    <mergeCell ref="S16:S19"/>
    <mergeCell ref="D1:O1"/>
    <mergeCell ref="M30:M33"/>
    <mergeCell ref="N30:N33"/>
    <mergeCell ref="O30:O33"/>
    <mergeCell ref="I13:J13"/>
    <mergeCell ref="K13:L13"/>
    <mergeCell ref="N27:N29"/>
    <mergeCell ref="M3:O3"/>
    <mergeCell ref="N23:N26"/>
    <mergeCell ref="I21:I22"/>
    <mergeCell ref="I15:I19"/>
    <mergeCell ref="K23:K26"/>
    <mergeCell ref="K15:K19"/>
    <mergeCell ref="K21:K22"/>
    <mergeCell ref="I23:I26"/>
    <mergeCell ref="I27:I29"/>
    <mergeCell ref="M27:M29"/>
    <mergeCell ref="Q35:Q37"/>
    <mergeCell ref="P35:P37"/>
    <mergeCell ref="N34:N37"/>
    <mergeCell ref="O34:O37"/>
    <mergeCell ref="P28:P29"/>
    <mergeCell ref="Q28:Q29"/>
    <mergeCell ref="O27:O29"/>
    <mergeCell ref="K27:K29"/>
    <mergeCell ref="Q46:Q48"/>
    <mergeCell ref="Q31:Q33"/>
    <mergeCell ref="R46:R48"/>
    <mergeCell ref="R35:R37"/>
    <mergeCell ref="R42:R44"/>
    <mergeCell ref="Q42:Q44"/>
    <mergeCell ref="Q39:Q40"/>
    <mergeCell ref="R31:R33"/>
    <mergeCell ref="R69:R72"/>
    <mergeCell ref="H62:H64"/>
    <mergeCell ref="K62:K64"/>
    <mergeCell ref="S46:S48"/>
    <mergeCell ref="S63:S64"/>
    <mergeCell ref="R63:R64"/>
    <mergeCell ref="S54:S56"/>
    <mergeCell ref="S50:S52"/>
    <mergeCell ref="R50:R52"/>
    <mergeCell ref="R54:R56"/>
    <mergeCell ref="B49:B52"/>
    <mergeCell ref="B45:B48"/>
    <mergeCell ref="A49:A52"/>
    <mergeCell ref="M53:M56"/>
    <mergeCell ref="I53:I56"/>
    <mergeCell ref="K53:K56"/>
    <mergeCell ref="G53:G56"/>
    <mergeCell ref="H53:H56"/>
    <mergeCell ref="I49:I52"/>
    <mergeCell ref="H27:H29"/>
    <mergeCell ref="H30:H33"/>
    <mergeCell ref="H34:H37"/>
    <mergeCell ref="G34:G37"/>
    <mergeCell ref="G27:G29"/>
    <mergeCell ref="G30:G33"/>
    <mergeCell ref="A23:A26"/>
    <mergeCell ref="A38:A40"/>
    <mergeCell ref="B38:B40"/>
    <mergeCell ref="B30:B33"/>
    <mergeCell ref="A30:A33"/>
    <mergeCell ref="B34:B37"/>
    <mergeCell ref="A34:A37"/>
    <mergeCell ref="B27:B29"/>
    <mergeCell ref="B23:B26"/>
    <mergeCell ref="A15:A19"/>
    <mergeCell ref="B15:B19"/>
    <mergeCell ref="G15:G19"/>
    <mergeCell ref="H15:H19"/>
    <mergeCell ref="A21:A22"/>
    <mergeCell ref="B21:B22"/>
    <mergeCell ref="G45:G48"/>
    <mergeCell ref="I38:I40"/>
    <mergeCell ref="G38:G40"/>
    <mergeCell ref="H41:H44"/>
    <mergeCell ref="H38:H40"/>
    <mergeCell ref="G41:G44"/>
    <mergeCell ref="H45:H48"/>
    <mergeCell ref="A27:A29"/>
    <mergeCell ref="B126:B128"/>
    <mergeCell ref="K45:L48"/>
    <mergeCell ref="M41:M44"/>
    <mergeCell ref="A62:A64"/>
    <mergeCell ref="B62:B64"/>
    <mergeCell ref="G49:G52"/>
    <mergeCell ref="H49:H52"/>
    <mergeCell ref="A41:A44"/>
    <mergeCell ref="B41:B44"/>
    <mergeCell ref="A45:A48"/>
    <mergeCell ref="K107:K109"/>
    <mergeCell ref="A129:A130"/>
    <mergeCell ref="B129:B130"/>
    <mergeCell ref="I122:I125"/>
    <mergeCell ref="K122:K125"/>
    <mergeCell ref="H126:H128"/>
    <mergeCell ref="I129:I130"/>
    <mergeCell ref="A122:A125"/>
    <mergeCell ref="B122:B125"/>
    <mergeCell ref="A126:A128"/>
    <mergeCell ref="I126:I128"/>
    <mergeCell ref="K126:K128"/>
    <mergeCell ref="K118:K121"/>
    <mergeCell ref="I118:I121"/>
    <mergeCell ref="M107:M109"/>
    <mergeCell ref="N107:N109"/>
    <mergeCell ref="I62:I64"/>
    <mergeCell ref="N62:N64"/>
    <mergeCell ref="M62:M64"/>
    <mergeCell ref="I77:I79"/>
    <mergeCell ref="K77:K79"/>
    <mergeCell ref="M77:M79"/>
    <mergeCell ref="N77:N79"/>
    <mergeCell ref="I107:I109"/>
    <mergeCell ref="G62:G64"/>
    <mergeCell ref="G136:G138"/>
    <mergeCell ref="G126:G128"/>
    <mergeCell ref="G129:G130"/>
    <mergeCell ref="G110:G112"/>
    <mergeCell ref="G113:G115"/>
    <mergeCell ref="G118:G121"/>
    <mergeCell ref="G107:G109"/>
    <mergeCell ref="G80:G81"/>
    <mergeCell ref="H129:H130"/>
    <mergeCell ref="H131:H135"/>
    <mergeCell ref="H139:H141"/>
    <mergeCell ref="I131:I135"/>
    <mergeCell ref="I136:I138"/>
    <mergeCell ref="I139:I141"/>
    <mergeCell ref="O118:O121"/>
    <mergeCell ref="M136:M138"/>
    <mergeCell ref="M131:M135"/>
    <mergeCell ref="M126:M128"/>
    <mergeCell ref="N126:N128"/>
    <mergeCell ref="N118:N121"/>
    <mergeCell ref="N122:N125"/>
    <mergeCell ref="O129:O130"/>
    <mergeCell ref="N136:N138"/>
    <mergeCell ref="N131:N135"/>
    <mergeCell ref="G122:G125"/>
    <mergeCell ref="H118:H121"/>
    <mergeCell ref="H122:H125"/>
    <mergeCell ref="R108:R109"/>
    <mergeCell ref="O110:O112"/>
    <mergeCell ref="P110:P111"/>
    <mergeCell ref="Q110:Q111"/>
    <mergeCell ref="R110:R111"/>
    <mergeCell ref="K110:K112"/>
    <mergeCell ref="M110:M112"/>
    <mergeCell ref="Q104:Q106"/>
    <mergeCell ref="S137:S138"/>
    <mergeCell ref="S132:S135"/>
    <mergeCell ref="Q137:Q138"/>
    <mergeCell ref="S127:S128"/>
    <mergeCell ref="Q132:Q135"/>
    <mergeCell ref="R132:R135"/>
    <mergeCell ref="R127:R128"/>
    <mergeCell ref="Q127:Q128"/>
    <mergeCell ref="S140:S141"/>
    <mergeCell ref="S104:S105"/>
    <mergeCell ref="S108:S109"/>
    <mergeCell ref="S110:S111"/>
    <mergeCell ref="S113:S114"/>
    <mergeCell ref="R104:R106"/>
    <mergeCell ref="Q108:Q109"/>
    <mergeCell ref="O146:O149"/>
    <mergeCell ref="O126:O128"/>
    <mergeCell ref="O122:O125"/>
    <mergeCell ref="P127:P128"/>
    <mergeCell ref="P143:P145"/>
    <mergeCell ref="P104:P106"/>
    <mergeCell ref="O107:O109"/>
    <mergeCell ref="P108:P109"/>
    <mergeCell ref="R143:R145"/>
    <mergeCell ref="S143:S145"/>
    <mergeCell ref="R146:R148"/>
    <mergeCell ref="S146:S148"/>
    <mergeCell ref="H136:H138"/>
    <mergeCell ref="G139:G141"/>
    <mergeCell ref="P146:P148"/>
    <mergeCell ref="Q146:Q148"/>
    <mergeCell ref="Q143:Q145"/>
    <mergeCell ref="K136:K138"/>
    <mergeCell ref="K139:K141"/>
    <mergeCell ref="M139:M141"/>
    <mergeCell ref="O139:O141"/>
    <mergeCell ref="P140:P141"/>
    <mergeCell ref="A110:A112"/>
    <mergeCell ref="B110:B112"/>
    <mergeCell ref="H110:H112"/>
    <mergeCell ref="I110:I112"/>
    <mergeCell ref="A139:A141"/>
    <mergeCell ref="B139:B141"/>
    <mergeCell ref="I158:I159"/>
    <mergeCell ref="M158:M159"/>
    <mergeCell ref="M146:M149"/>
    <mergeCell ref="I146:I149"/>
    <mergeCell ref="M150:M151"/>
    <mergeCell ref="K146:K149"/>
    <mergeCell ref="A150:A151"/>
    <mergeCell ref="A152:A153"/>
    <mergeCell ref="G146:G149"/>
    <mergeCell ref="H146:H149"/>
    <mergeCell ref="G131:G135"/>
    <mergeCell ref="A158:A159"/>
    <mergeCell ref="B158:B159"/>
    <mergeCell ref="G158:G159"/>
    <mergeCell ref="A136:A138"/>
    <mergeCell ref="B136:B138"/>
    <mergeCell ref="A131:A135"/>
    <mergeCell ref="B131:B135"/>
    <mergeCell ref="N110:N112"/>
    <mergeCell ref="K158:K159"/>
    <mergeCell ref="H158:H159"/>
    <mergeCell ref="A142:A145"/>
    <mergeCell ref="H142:H145"/>
    <mergeCell ref="G142:G145"/>
    <mergeCell ref="B142:B145"/>
    <mergeCell ref="B146:B149"/>
    <mergeCell ref="A146:A149"/>
    <mergeCell ref="G150:G151"/>
    <mergeCell ref="I142:I145"/>
    <mergeCell ref="O158:O159"/>
    <mergeCell ref="K142:K145"/>
    <mergeCell ref="M142:M145"/>
    <mergeCell ref="N142:N145"/>
    <mergeCell ref="O142:O145"/>
    <mergeCell ref="N158:N159"/>
    <mergeCell ref="N146:N149"/>
    <mergeCell ref="N150:N151"/>
    <mergeCell ref="K154:K157"/>
    <mergeCell ref="A160:A161"/>
    <mergeCell ref="B160:B161"/>
    <mergeCell ref="G160:G161"/>
    <mergeCell ref="H160:H161"/>
    <mergeCell ref="I160:I161"/>
    <mergeCell ref="K160:K161"/>
    <mergeCell ref="M160:M161"/>
    <mergeCell ref="N160:N161"/>
    <mergeCell ref="O160:O161"/>
    <mergeCell ref="A162:A164"/>
    <mergeCell ref="B162:B164"/>
    <mergeCell ref="G162:G164"/>
    <mergeCell ref="H162:H164"/>
    <mergeCell ref="I162:I164"/>
    <mergeCell ref="K162:K164"/>
    <mergeCell ref="M162:M164"/>
    <mergeCell ref="N162:N164"/>
    <mergeCell ref="O162:O164"/>
    <mergeCell ref="P163:P164"/>
    <mergeCell ref="Q163:Q164"/>
    <mergeCell ref="R163:R164"/>
    <mergeCell ref="S163:S164"/>
    <mergeCell ref="I82:I84"/>
    <mergeCell ref="A77:A79"/>
    <mergeCell ref="B77:B79"/>
    <mergeCell ref="G77:G79"/>
    <mergeCell ref="H77:H79"/>
    <mergeCell ref="A80:A81"/>
    <mergeCell ref="B80:B81"/>
    <mergeCell ref="H80:H81"/>
    <mergeCell ref="I80:I81"/>
    <mergeCell ref="P83:P84"/>
    <mergeCell ref="Q83:Q84"/>
    <mergeCell ref="A82:A84"/>
    <mergeCell ref="B82:B84"/>
    <mergeCell ref="H82:H84"/>
    <mergeCell ref="N82:N84"/>
    <mergeCell ref="O82:O84"/>
    <mergeCell ref="K82:K84"/>
    <mergeCell ref="M82:M84"/>
    <mergeCell ref="G82:G84"/>
    <mergeCell ref="R83:R84"/>
    <mergeCell ref="S83:S84"/>
    <mergeCell ref="A85:A88"/>
    <mergeCell ref="B85:B88"/>
    <mergeCell ref="G85:G88"/>
    <mergeCell ref="H85:H88"/>
    <mergeCell ref="I85:I88"/>
    <mergeCell ref="K85:K88"/>
    <mergeCell ref="M85:M88"/>
    <mergeCell ref="N85:N88"/>
    <mergeCell ref="O85:O88"/>
    <mergeCell ref="P86:P88"/>
    <mergeCell ref="Q86:Q88"/>
    <mergeCell ref="R86:R88"/>
    <mergeCell ref="S86:S88"/>
    <mergeCell ref="A89:A91"/>
    <mergeCell ref="B89:B91"/>
    <mergeCell ref="G89:G91"/>
    <mergeCell ref="H89:H91"/>
    <mergeCell ref="I89:I91"/>
    <mergeCell ref="K89:K91"/>
    <mergeCell ref="M89:M91"/>
    <mergeCell ref="N89:N91"/>
    <mergeCell ref="O89:O91"/>
    <mergeCell ref="P90:P91"/>
    <mergeCell ref="Q90:Q91"/>
    <mergeCell ref="R90:R91"/>
    <mergeCell ref="S90:S91"/>
    <mergeCell ref="A92:A94"/>
    <mergeCell ref="G92:G94"/>
    <mergeCell ref="H92:H94"/>
    <mergeCell ref="B92:B94"/>
    <mergeCell ref="I92:I94"/>
    <mergeCell ref="K92:K94"/>
    <mergeCell ref="O92:O94"/>
    <mergeCell ref="S93:S94"/>
    <mergeCell ref="M92:M94"/>
    <mergeCell ref="N92:N94"/>
    <mergeCell ref="R93:R94"/>
    <mergeCell ref="A95:A96"/>
    <mergeCell ref="B95:B96"/>
    <mergeCell ref="G95:G96"/>
    <mergeCell ref="H95:H96"/>
    <mergeCell ref="I95:I96"/>
    <mergeCell ref="K95:K96"/>
    <mergeCell ref="M95:M96"/>
    <mergeCell ref="N95:N96"/>
    <mergeCell ref="O95:O96"/>
    <mergeCell ref="A97:A99"/>
    <mergeCell ref="B97:B99"/>
    <mergeCell ref="G97:G99"/>
    <mergeCell ref="H97:H99"/>
    <mergeCell ref="I97:I99"/>
    <mergeCell ref="K97:K99"/>
    <mergeCell ref="M97:M99"/>
    <mergeCell ref="N97:N99"/>
    <mergeCell ref="O97:O99"/>
    <mergeCell ref="P98:P99"/>
    <mergeCell ref="Q98:Q99"/>
    <mergeCell ref="R98:R99"/>
    <mergeCell ref="S98:S99"/>
  </mergeCells>
  <printOptions/>
  <pageMargins left="0.1968503937007874" right="0.2362204724409449" top="0.5905511811023623" bottom="0.35433070866141736" header="0.15748031496062992" footer="0.31496062992125984"/>
  <pageSetup horizontalDpi="600" verticalDpi="600" orientation="landscape" paperSize="9" scale="75" r:id="rId1"/>
  <rowBreaks count="1" manualBreakCount="1">
    <brk id="170" min="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68"/>
  <sheetViews>
    <sheetView workbookViewId="0" topLeftCell="A1">
      <selection activeCell="D1" sqref="D1:O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10.75390625" style="0" customWidth="1"/>
    <col min="4" max="4" width="8.375" style="0" customWidth="1"/>
    <col min="5" max="5" width="13.00390625" style="0" customWidth="1"/>
    <col min="6" max="6" width="6.125" style="0" customWidth="1"/>
    <col min="7" max="7" width="8.125" style="0" customWidth="1"/>
    <col min="9" max="9" width="6.25390625" style="0" customWidth="1"/>
    <col min="10" max="10" width="9.125" style="0" hidden="1" customWidth="1"/>
    <col min="11" max="11" width="11.25390625" style="0" customWidth="1"/>
    <col min="12" max="12" width="9.125" style="0" hidden="1" customWidth="1"/>
    <col min="13" max="13" width="5.125" style="25" customWidth="1"/>
    <col min="14" max="14" width="8.625" style="25" customWidth="1"/>
    <col min="15" max="15" width="8.375" style="25" customWidth="1"/>
    <col min="16" max="16" width="10.25390625" style="25" customWidth="1"/>
    <col min="17" max="17" width="9.625" style="25" customWidth="1"/>
    <col min="18" max="18" width="10.25390625" style="25" customWidth="1"/>
    <col min="19" max="19" width="11.625" style="25" customWidth="1"/>
    <col min="20" max="20" width="9.625" style="0" bestFit="1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1"/>
      <c r="O1" s="51"/>
      <c r="P1" s="51"/>
      <c r="Q1" s="51"/>
    </row>
    <row r="2" spans="1:17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1"/>
      <c r="O2" s="51"/>
      <c r="P2" s="51"/>
      <c r="Q2" s="51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  <c r="Q3" s="51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1"/>
      <c r="O4" s="51"/>
      <c r="P4" s="51"/>
      <c r="Q4" s="51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51"/>
      <c r="O5" s="51"/>
      <c r="P5" s="51"/>
      <c r="Q5" s="51"/>
    </row>
    <row r="6" spans="1:17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1"/>
      <c r="O6" s="51"/>
      <c r="P6" s="51"/>
      <c r="Q6" s="51"/>
    </row>
    <row r="7" spans="1:17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51"/>
      <c r="O7" s="51"/>
      <c r="P7" s="51"/>
      <c r="Q7" s="51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51"/>
      <c r="O8" s="51"/>
      <c r="P8" s="51"/>
      <c r="Q8" s="51"/>
    </row>
    <row r="9" spans="1:17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1"/>
      <c r="O9" s="51"/>
      <c r="P9" s="51"/>
      <c r="Q9" s="51"/>
    </row>
    <row r="10" spans="1:17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1"/>
      <c r="O10" s="51"/>
      <c r="P10" s="51"/>
      <c r="Q10" s="51"/>
    </row>
    <row r="11" spans="1:17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1"/>
      <c r="O11" s="51"/>
      <c r="P11" s="51"/>
      <c r="Q11" s="51"/>
    </row>
    <row r="12" spans="1:17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1"/>
      <c r="O12" s="51"/>
      <c r="P12" s="51"/>
      <c r="Q12" s="51"/>
    </row>
    <row r="13" spans="1:17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1"/>
      <c r="O13" s="51"/>
      <c r="P13" s="51"/>
      <c r="Q13" s="51"/>
    </row>
    <row r="14" spans="1:17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1"/>
      <c r="O14" s="51"/>
      <c r="P14" s="51"/>
      <c r="Q14" s="51"/>
    </row>
    <row r="15" spans="1:17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1"/>
      <c r="O15" s="51"/>
      <c r="P15" s="51"/>
      <c r="Q15" s="51"/>
    </row>
    <row r="16" spans="1:17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1"/>
      <c r="O16" s="51"/>
      <c r="P16" s="51"/>
      <c r="Q16" s="51"/>
    </row>
    <row r="17" spans="1:17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1"/>
      <c r="P17" s="51"/>
      <c r="Q17" s="51"/>
    </row>
    <row r="18" spans="1:17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1"/>
    </row>
    <row r="19" spans="1:17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1"/>
      <c r="O19" s="51"/>
      <c r="P19" s="51"/>
      <c r="Q19" s="51"/>
    </row>
    <row r="20" spans="1:17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1"/>
      <c r="O20" s="51"/>
      <c r="P20" s="51"/>
      <c r="Q20" s="51"/>
    </row>
    <row r="21" spans="1:17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51"/>
      <c r="P21" s="51"/>
      <c r="Q21" s="51"/>
    </row>
    <row r="22" spans="1:17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1"/>
      <c r="O22" s="51"/>
      <c r="P22" s="51"/>
      <c r="Q22" s="51"/>
    </row>
    <row r="23" spans="1:17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1"/>
      <c r="O23" s="51"/>
      <c r="P23" s="51"/>
      <c r="Q23" s="51"/>
    </row>
    <row r="24" spans="1:17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1"/>
      <c r="O24" s="51"/>
      <c r="P24" s="51"/>
      <c r="Q24" s="51"/>
    </row>
    <row r="25" spans="1:17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/>
      <c r="P25" s="51"/>
      <c r="Q25" s="51"/>
    </row>
    <row r="26" spans="1:17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1"/>
      <c r="O26" s="51"/>
      <c r="P26" s="51"/>
      <c r="Q26" s="51"/>
    </row>
    <row r="27" spans="1:17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1"/>
      <c r="P27" s="51"/>
      <c r="Q27" s="51"/>
    </row>
    <row r="28" spans="1:17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1"/>
      <c r="O28" s="51"/>
      <c r="P28" s="51"/>
      <c r="Q28" s="51"/>
    </row>
    <row r="29" spans="1:17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1"/>
      <c r="O29" s="51"/>
      <c r="P29" s="51"/>
      <c r="Q29" s="51"/>
    </row>
    <row r="30" spans="1:17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1"/>
      <c r="O30" s="51"/>
      <c r="P30" s="51"/>
      <c r="Q30" s="51"/>
    </row>
    <row r="31" spans="1:17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1"/>
      <c r="P31" s="51"/>
      <c r="Q31" s="51"/>
    </row>
    <row r="32" spans="1:17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1"/>
      <c r="O32" s="51"/>
      <c r="P32" s="51"/>
      <c r="Q32" s="51"/>
    </row>
    <row r="33" spans="1:17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1"/>
      <c r="O33" s="51"/>
      <c r="P33" s="51"/>
      <c r="Q33" s="51"/>
    </row>
    <row r="34" spans="1:17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1"/>
      <c r="O34" s="51"/>
      <c r="P34" s="51"/>
      <c r="Q34" s="51"/>
    </row>
    <row r="35" spans="1:17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1"/>
      <c r="O35" s="51"/>
      <c r="P35" s="51"/>
      <c r="Q35" s="51"/>
    </row>
    <row r="36" spans="1:17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1"/>
      <c r="P36" s="51"/>
      <c r="Q36" s="51"/>
    </row>
    <row r="37" spans="1:17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1"/>
      <c r="P37" s="51"/>
      <c r="Q37" s="51"/>
    </row>
    <row r="38" spans="1:17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1"/>
      <c r="P38" s="51"/>
      <c r="Q38" s="51"/>
    </row>
    <row r="39" spans="1:17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1"/>
      <c r="O39" s="51"/>
      <c r="P39" s="51"/>
      <c r="Q39" s="51"/>
    </row>
    <row r="40" spans="1:17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1"/>
      <c r="P40" s="51"/>
      <c r="Q40" s="51"/>
    </row>
    <row r="41" spans="1:17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1"/>
      <c r="P41" s="51"/>
      <c r="Q41" s="51"/>
    </row>
    <row r="42" spans="1:17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1"/>
      <c r="P42" s="51"/>
      <c r="Q42" s="51"/>
    </row>
    <row r="43" spans="1:17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1"/>
      <c r="P43" s="51"/>
      <c r="Q43" s="51"/>
    </row>
    <row r="44" spans="1:17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1"/>
      <c r="O44" s="51"/>
      <c r="P44" s="51"/>
      <c r="Q44" s="51"/>
    </row>
    <row r="45" spans="1:17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1"/>
      <c r="O45" s="51"/>
      <c r="P45" s="51"/>
      <c r="Q45" s="51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51"/>
      <c r="P46" s="51"/>
      <c r="Q46" s="51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1"/>
      <c r="O47" s="51"/>
      <c r="P47" s="51"/>
      <c r="Q47" s="51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1"/>
      <c r="O48" s="51"/>
      <c r="P48" s="51"/>
      <c r="Q48" s="51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/>
      <c r="P49" s="51"/>
      <c r="Q49" s="51"/>
    </row>
    <row r="50" spans="1:17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51"/>
      <c r="O50" s="51"/>
      <c r="P50" s="51"/>
      <c r="Q50" s="51"/>
    </row>
    <row r="51" spans="1:17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  <c r="N51" s="51"/>
      <c r="O51" s="51"/>
      <c r="P51" s="51"/>
      <c r="Q51" s="51"/>
    </row>
    <row r="52" spans="1:17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  <c r="N52" s="51"/>
      <c r="O52" s="51"/>
      <c r="P52" s="51"/>
      <c r="Q52" s="51"/>
    </row>
    <row r="53" spans="1:17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51"/>
      <c r="O53" s="51"/>
      <c r="P53" s="51"/>
      <c r="Q53" s="51"/>
    </row>
    <row r="54" spans="1:17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  <c r="N54" s="51"/>
      <c r="O54" s="51"/>
      <c r="P54" s="51"/>
      <c r="Q54" s="51"/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1"/>
      <c r="N55" s="51"/>
      <c r="O55" s="51"/>
      <c r="P55" s="51"/>
      <c r="Q55" s="51"/>
    </row>
    <row r="56" spans="1:17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1"/>
      <c r="O56" s="51"/>
      <c r="P56" s="51"/>
      <c r="Q56" s="51"/>
    </row>
    <row r="57" spans="1:17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51"/>
      <c r="O57" s="51"/>
      <c r="P57" s="51"/>
      <c r="Q57" s="51"/>
    </row>
    <row r="58" spans="1:17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51"/>
      <c r="O58" s="51"/>
      <c r="P58" s="51"/>
      <c r="Q58" s="51"/>
    </row>
    <row r="59" spans="1:17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1"/>
      <c r="O59" s="51"/>
      <c r="P59" s="51"/>
      <c r="Q59" s="51"/>
    </row>
    <row r="60" spans="1:17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1"/>
      <c r="O60" s="51"/>
      <c r="P60" s="51"/>
      <c r="Q60" s="51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1"/>
      <c r="O61" s="51"/>
      <c r="P61" s="51"/>
      <c r="Q61" s="51"/>
    </row>
    <row r="62" spans="1:17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1"/>
      <c r="O62" s="51"/>
      <c r="P62" s="51"/>
      <c r="Q62" s="51"/>
    </row>
    <row r="63" spans="1:17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1"/>
      <c r="O63" s="51"/>
      <c r="P63" s="51"/>
      <c r="Q63" s="51"/>
    </row>
    <row r="64" spans="1:17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1"/>
      <c r="O64" s="51"/>
      <c r="P64" s="51"/>
      <c r="Q64" s="51"/>
    </row>
    <row r="65" spans="1:17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1"/>
      <c r="O65" s="51"/>
      <c r="P65" s="51"/>
      <c r="Q65" s="51"/>
    </row>
    <row r="66" spans="1:17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1"/>
      <c r="O66" s="51"/>
      <c r="P66" s="51"/>
      <c r="Q66" s="51"/>
    </row>
    <row r="67" spans="1:17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1"/>
      <c r="O67" s="51"/>
      <c r="P67" s="51"/>
      <c r="Q67" s="51"/>
    </row>
    <row r="68" spans="1:17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51"/>
      <c r="O68" s="51"/>
      <c r="P68" s="51"/>
      <c r="Q68" s="51"/>
    </row>
    <row r="69" spans="1:17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1"/>
      <c r="O69" s="51"/>
      <c r="P69" s="51"/>
      <c r="Q69" s="51"/>
    </row>
    <row r="70" spans="1:17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1"/>
      <c r="N70" s="51"/>
      <c r="O70" s="51"/>
      <c r="P70" s="51"/>
      <c r="Q70" s="51"/>
    </row>
    <row r="71" spans="1:17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1"/>
      <c r="N71" s="51"/>
      <c r="O71" s="51"/>
      <c r="P71" s="51"/>
      <c r="Q71" s="51"/>
    </row>
    <row r="72" spans="1:17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1"/>
      <c r="O72" s="51"/>
      <c r="P72" s="51"/>
      <c r="Q72" s="51"/>
    </row>
    <row r="73" spans="1:17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1"/>
      <c r="O73" s="51"/>
      <c r="P73" s="51"/>
      <c r="Q73" s="51"/>
    </row>
    <row r="74" spans="1:17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1"/>
      <c r="N74" s="51"/>
      <c r="O74" s="51"/>
      <c r="P74" s="51"/>
      <c r="Q74" s="51"/>
    </row>
    <row r="75" spans="1:17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1"/>
      <c r="O75" s="51"/>
      <c r="P75" s="51"/>
      <c r="Q75" s="51"/>
    </row>
    <row r="76" spans="1:17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51"/>
      <c r="O76" s="51"/>
      <c r="P76" s="51"/>
      <c r="Q76" s="51"/>
    </row>
    <row r="77" spans="1:17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1"/>
      <c r="O77" s="51"/>
      <c r="P77" s="51"/>
      <c r="Q77" s="51"/>
    </row>
    <row r="78" spans="1:17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1"/>
      <c r="O78" s="51"/>
      <c r="P78" s="51"/>
      <c r="Q78" s="51"/>
    </row>
    <row r="79" spans="1:17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1"/>
      <c r="N79" s="51"/>
      <c r="O79" s="51"/>
      <c r="P79" s="51"/>
      <c r="Q79" s="51"/>
    </row>
    <row r="80" spans="1:17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1"/>
      <c r="O80" s="51"/>
      <c r="P80" s="51"/>
      <c r="Q80" s="51"/>
    </row>
    <row r="81" spans="1:17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1"/>
      <c r="O81" s="51"/>
      <c r="P81" s="51"/>
      <c r="Q81" s="51"/>
    </row>
    <row r="82" spans="1:17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1"/>
      <c r="O82" s="51"/>
      <c r="P82" s="51"/>
      <c r="Q82" s="51"/>
    </row>
    <row r="83" spans="1:17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1"/>
      <c r="N83" s="51"/>
      <c r="O83" s="51"/>
      <c r="P83" s="51"/>
      <c r="Q83" s="51"/>
    </row>
    <row r="84" spans="1:17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1"/>
      <c r="N84" s="51"/>
      <c r="O84" s="51"/>
      <c r="P84" s="51"/>
      <c r="Q84" s="51"/>
    </row>
    <row r="85" spans="1:17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1"/>
      <c r="N85" s="51"/>
      <c r="O85" s="51"/>
      <c r="P85" s="51"/>
      <c r="Q85" s="51"/>
    </row>
    <row r="86" spans="1:17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1"/>
      <c r="N86" s="51"/>
      <c r="O86" s="51"/>
      <c r="P86" s="51"/>
      <c r="Q86" s="51"/>
    </row>
    <row r="87" spans="1:17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1"/>
      <c r="N87" s="51"/>
      <c r="O87" s="51"/>
      <c r="P87" s="51"/>
      <c r="Q87" s="51"/>
    </row>
    <row r="88" spans="1:17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51"/>
      <c r="O88" s="51"/>
      <c r="P88" s="51"/>
      <c r="Q88" s="51"/>
    </row>
    <row r="89" spans="1:17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1"/>
      <c r="O89" s="51"/>
      <c r="P89" s="51"/>
      <c r="Q89" s="51"/>
    </row>
    <row r="90" spans="1:17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1"/>
      <c r="N90" s="51"/>
      <c r="O90" s="51"/>
      <c r="P90" s="51"/>
      <c r="Q90" s="51"/>
    </row>
    <row r="91" spans="1:17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1"/>
      <c r="N91" s="51"/>
      <c r="O91" s="51"/>
      <c r="P91" s="51"/>
      <c r="Q91" s="51"/>
    </row>
    <row r="92" spans="1:17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1"/>
      <c r="N92" s="51"/>
      <c r="O92" s="51"/>
      <c r="P92" s="51"/>
      <c r="Q92" s="51"/>
    </row>
    <row r="93" spans="1:17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1"/>
      <c r="N93" s="51"/>
      <c r="O93" s="51"/>
      <c r="P93" s="51"/>
      <c r="Q93" s="51"/>
    </row>
    <row r="94" spans="1:17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1"/>
      <c r="N94" s="51"/>
      <c r="O94" s="51"/>
      <c r="P94" s="51"/>
      <c r="Q94" s="51"/>
    </row>
    <row r="95" spans="1:17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1"/>
      <c r="O95" s="51"/>
      <c r="P95" s="51"/>
      <c r="Q95" s="51"/>
    </row>
    <row r="96" spans="1:17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1"/>
      <c r="O96" s="51"/>
      <c r="P96" s="51"/>
      <c r="Q96" s="51"/>
    </row>
    <row r="97" spans="1:17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1"/>
      <c r="N97" s="51"/>
      <c r="O97" s="51"/>
      <c r="P97" s="51"/>
      <c r="Q97" s="51"/>
    </row>
    <row r="98" spans="1:17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1"/>
      <c r="N98" s="51"/>
      <c r="O98" s="51"/>
      <c r="P98" s="51"/>
      <c r="Q98" s="51"/>
    </row>
    <row r="99" spans="1:17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1"/>
      <c r="N99" s="51"/>
      <c r="O99" s="51"/>
      <c r="P99" s="51"/>
      <c r="Q99" s="51"/>
    </row>
    <row r="100" spans="1:17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1"/>
      <c r="N100" s="51"/>
      <c r="O100" s="51"/>
      <c r="P100" s="51"/>
      <c r="Q100" s="51"/>
    </row>
    <row r="101" spans="1:17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1"/>
      <c r="N101" s="51"/>
      <c r="O101" s="51"/>
      <c r="P101" s="51"/>
      <c r="Q101" s="51"/>
    </row>
    <row r="102" spans="1:17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1"/>
      <c r="N102" s="51"/>
      <c r="O102" s="51"/>
      <c r="P102" s="51"/>
      <c r="Q102" s="51"/>
    </row>
    <row r="103" spans="1:17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1"/>
      <c r="N103" s="51"/>
      <c r="O103" s="51"/>
      <c r="P103" s="51"/>
      <c r="Q103" s="51"/>
    </row>
    <row r="104" spans="1:17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1"/>
      <c r="N104" s="51"/>
      <c r="O104" s="51"/>
      <c r="P104" s="51"/>
      <c r="Q104" s="51"/>
    </row>
    <row r="105" spans="1:17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1"/>
      <c r="N105" s="51"/>
      <c r="O105" s="51"/>
      <c r="P105" s="51"/>
      <c r="Q105" s="51"/>
    </row>
    <row r="106" spans="1:17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  <c r="O106" s="51"/>
      <c r="P106" s="51"/>
      <c r="Q106" s="51"/>
    </row>
    <row r="107" spans="1:17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1"/>
      <c r="N107" s="51"/>
      <c r="O107" s="51"/>
      <c r="P107" s="51"/>
      <c r="Q107" s="51"/>
    </row>
    <row r="108" spans="1:17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1"/>
      <c r="N108" s="51"/>
      <c r="O108" s="51"/>
      <c r="P108" s="51"/>
      <c r="Q108" s="51"/>
    </row>
    <row r="109" spans="1:17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  <c r="N109" s="51"/>
      <c r="O109" s="51"/>
      <c r="P109" s="51"/>
      <c r="Q109" s="51"/>
    </row>
    <row r="110" spans="1:17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1"/>
      <c r="N110" s="51"/>
      <c r="O110" s="51"/>
      <c r="P110" s="51"/>
      <c r="Q110" s="51"/>
    </row>
    <row r="111" spans="1:17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1"/>
      <c r="N111" s="51"/>
      <c r="O111" s="51"/>
      <c r="P111" s="51"/>
      <c r="Q111" s="51"/>
    </row>
    <row r="112" spans="1:17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1"/>
      <c r="N112" s="51"/>
      <c r="O112" s="51"/>
      <c r="P112" s="51"/>
      <c r="Q112" s="51"/>
    </row>
    <row r="113" spans="1:17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51"/>
      <c r="O113" s="51"/>
      <c r="P113" s="51"/>
      <c r="Q113" s="51"/>
    </row>
    <row r="114" spans="1:17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1"/>
      <c r="N114" s="51"/>
      <c r="O114" s="51"/>
      <c r="P114" s="51"/>
      <c r="Q114" s="51"/>
    </row>
    <row r="115" spans="1:17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1"/>
      <c r="N115" s="51"/>
      <c r="O115" s="51"/>
      <c r="P115" s="51"/>
      <c r="Q115" s="51"/>
    </row>
    <row r="116" spans="1:17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1"/>
      <c r="N116" s="51"/>
      <c r="O116" s="51"/>
      <c r="P116" s="51"/>
      <c r="Q116" s="51"/>
    </row>
    <row r="117" spans="1:17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1"/>
      <c r="N117" s="51"/>
      <c r="O117" s="51"/>
      <c r="P117" s="51"/>
      <c r="Q117" s="51"/>
    </row>
    <row r="118" spans="1:17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1"/>
      <c r="N118" s="51"/>
      <c r="O118" s="51"/>
      <c r="P118" s="51"/>
      <c r="Q118" s="51"/>
    </row>
    <row r="119" spans="1:17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1"/>
      <c r="N119" s="51"/>
      <c r="O119" s="51"/>
      <c r="P119" s="51"/>
      <c r="Q119" s="51"/>
    </row>
    <row r="120" spans="1:17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1"/>
      <c r="N120" s="51"/>
      <c r="O120" s="51"/>
      <c r="P120" s="51"/>
      <c r="Q120" s="51"/>
    </row>
    <row r="121" spans="1:17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1"/>
      <c r="N121" s="51"/>
      <c r="O121" s="51"/>
      <c r="P121" s="51"/>
      <c r="Q121" s="51"/>
    </row>
    <row r="122" spans="1:17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51"/>
      <c r="O122" s="51"/>
      <c r="P122" s="51"/>
      <c r="Q122" s="51"/>
    </row>
    <row r="123" spans="1:17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1"/>
      <c r="N123" s="51"/>
      <c r="O123" s="51"/>
      <c r="P123" s="51"/>
      <c r="Q123" s="51"/>
    </row>
    <row r="124" spans="1:17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1"/>
      <c r="N124" s="51"/>
      <c r="O124" s="51"/>
      <c r="P124" s="51"/>
      <c r="Q124" s="51"/>
    </row>
    <row r="125" spans="1:17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1"/>
      <c r="N125" s="51"/>
      <c r="O125" s="51"/>
      <c r="P125" s="51"/>
      <c r="Q125" s="51"/>
    </row>
    <row r="126" spans="1:17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1"/>
      <c r="N126" s="51"/>
      <c r="O126" s="51"/>
      <c r="P126" s="51"/>
      <c r="Q126" s="51"/>
    </row>
    <row r="127" spans="1:17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1"/>
      <c r="N127" s="51"/>
      <c r="O127" s="51"/>
      <c r="P127" s="51"/>
      <c r="Q127" s="51"/>
    </row>
    <row r="128" spans="1:17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1"/>
      <c r="N128" s="51"/>
      <c r="O128" s="51"/>
      <c r="P128" s="51"/>
      <c r="Q128" s="51"/>
    </row>
    <row r="129" spans="1:17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1"/>
      <c r="N129" s="51"/>
      <c r="O129" s="51"/>
      <c r="P129" s="51"/>
      <c r="Q129" s="51"/>
    </row>
    <row r="130" spans="1:17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1"/>
      <c r="N130" s="51"/>
      <c r="O130" s="51"/>
      <c r="P130" s="51"/>
      <c r="Q130" s="51"/>
    </row>
    <row r="131" spans="1:17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1"/>
      <c r="N131" s="51"/>
      <c r="O131" s="51"/>
      <c r="P131" s="51"/>
      <c r="Q131" s="51"/>
    </row>
    <row r="132" spans="1:17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1"/>
      <c r="N132" s="51"/>
      <c r="O132" s="51"/>
      <c r="P132" s="51"/>
      <c r="Q132" s="51"/>
    </row>
    <row r="133" spans="1:17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1"/>
      <c r="N133" s="51"/>
      <c r="O133" s="51"/>
      <c r="P133" s="51"/>
      <c r="Q133" s="51"/>
    </row>
    <row r="134" spans="1:17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1"/>
      <c r="N134" s="51"/>
      <c r="O134" s="51"/>
      <c r="P134" s="51"/>
      <c r="Q134" s="51"/>
    </row>
    <row r="135" spans="1:17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1"/>
      <c r="N135" s="51"/>
      <c r="O135" s="51"/>
      <c r="P135" s="51"/>
      <c r="Q135" s="51"/>
    </row>
    <row r="136" spans="1:17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1"/>
      <c r="N136" s="51"/>
      <c r="O136" s="51"/>
      <c r="P136" s="51"/>
      <c r="Q136" s="51"/>
    </row>
    <row r="137" spans="1:17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1"/>
      <c r="N137" s="51"/>
      <c r="O137" s="51"/>
      <c r="P137" s="51"/>
      <c r="Q137" s="51"/>
    </row>
    <row r="138" spans="1:17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1"/>
      <c r="N138" s="51"/>
      <c r="O138" s="51"/>
      <c r="P138" s="51"/>
      <c r="Q138" s="51"/>
    </row>
    <row r="139" spans="1:17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1"/>
      <c r="N139" s="51"/>
      <c r="O139" s="51"/>
      <c r="P139" s="51"/>
      <c r="Q139" s="51"/>
    </row>
    <row r="140" spans="1:17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1"/>
      <c r="N140" s="51"/>
      <c r="O140" s="51"/>
      <c r="P140" s="51"/>
      <c r="Q140" s="51"/>
    </row>
    <row r="141" spans="1:17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1"/>
      <c r="N141" s="51"/>
      <c r="O141" s="51"/>
      <c r="P141" s="51"/>
      <c r="Q141" s="51"/>
    </row>
    <row r="142" spans="1:17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1"/>
      <c r="N142" s="51"/>
      <c r="O142" s="51"/>
      <c r="P142" s="51"/>
      <c r="Q142" s="51"/>
    </row>
    <row r="143" spans="1:17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1"/>
      <c r="N143" s="51"/>
      <c r="O143" s="51"/>
      <c r="P143" s="51"/>
      <c r="Q143" s="51"/>
    </row>
    <row r="144" spans="1:17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1"/>
      <c r="N144" s="51"/>
      <c r="O144" s="51"/>
      <c r="P144" s="51"/>
      <c r="Q144" s="51"/>
    </row>
    <row r="145" spans="1:17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1"/>
      <c r="N145" s="51"/>
      <c r="O145" s="51"/>
      <c r="P145" s="51"/>
      <c r="Q145" s="51"/>
    </row>
    <row r="146" spans="1:17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1"/>
      <c r="N146" s="51"/>
      <c r="O146" s="51"/>
      <c r="P146" s="51"/>
      <c r="Q146" s="51"/>
    </row>
    <row r="147" spans="1:17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1"/>
      <c r="N147" s="51"/>
      <c r="O147" s="51"/>
      <c r="P147" s="51"/>
      <c r="Q147" s="51"/>
    </row>
    <row r="148" spans="1:17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1"/>
      <c r="N148" s="51"/>
      <c r="O148" s="51"/>
      <c r="P148" s="51"/>
      <c r="Q148" s="51"/>
    </row>
    <row r="149" spans="1:17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1"/>
      <c r="N149" s="51"/>
      <c r="O149" s="51"/>
      <c r="P149" s="51"/>
      <c r="Q149" s="51"/>
    </row>
    <row r="150" spans="1:17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51"/>
      <c r="O150" s="51"/>
      <c r="P150" s="51"/>
      <c r="Q150" s="51"/>
    </row>
    <row r="151" spans="1:17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1"/>
      <c r="N151" s="51"/>
      <c r="O151" s="51"/>
      <c r="P151" s="51"/>
      <c r="Q151" s="51"/>
    </row>
    <row r="152" spans="1:17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1"/>
      <c r="N152" s="51"/>
      <c r="O152" s="51"/>
      <c r="P152" s="51"/>
      <c r="Q152" s="51"/>
    </row>
    <row r="153" spans="1:17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1"/>
      <c r="N153" s="51"/>
      <c r="O153" s="51"/>
      <c r="P153" s="51"/>
      <c r="Q153" s="51"/>
    </row>
    <row r="154" spans="1:17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1"/>
      <c r="N154" s="51"/>
      <c r="O154" s="51"/>
      <c r="P154" s="51"/>
      <c r="Q154" s="51"/>
    </row>
    <row r="155" spans="1:17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1"/>
      <c r="N155" s="51"/>
      <c r="O155" s="51"/>
      <c r="P155" s="51"/>
      <c r="Q155" s="51"/>
    </row>
    <row r="156" spans="1:17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1"/>
      <c r="N156" s="51"/>
      <c r="O156" s="51"/>
      <c r="P156" s="51"/>
      <c r="Q156" s="51"/>
    </row>
    <row r="157" spans="1:17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1"/>
      <c r="N157" s="51"/>
      <c r="O157" s="51"/>
      <c r="P157" s="51"/>
      <c r="Q157" s="51"/>
    </row>
    <row r="158" spans="1:17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1"/>
      <c r="N158" s="51"/>
      <c r="O158" s="51"/>
      <c r="P158" s="51"/>
      <c r="Q158" s="51"/>
    </row>
    <row r="159" spans="1:17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1"/>
      <c r="N159" s="51"/>
      <c r="O159" s="51"/>
      <c r="P159" s="51"/>
      <c r="Q159" s="51"/>
    </row>
    <row r="160" spans="1:17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1"/>
      <c r="N160" s="51"/>
      <c r="O160" s="51"/>
      <c r="P160" s="51"/>
      <c r="Q160" s="51"/>
    </row>
    <row r="161" spans="1:17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1"/>
      <c r="N161" s="51"/>
      <c r="O161" s="51"/>
      <c r="P161" s="51"/>
      <c r="Q161" s="51"/>
    </row>
    <row r="162" spans="1:17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1"/>
      <c r="N162" s="51"/>
      <c r="O162" s="51"/>
      <c r="P162" s="51"/>
      <c r="Q162" s="51"/>
    </row>
    <row r="163" spans="1:17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1"/>
      <c r="N163" s="51"/>
      <c r="O163" s="51"/>
      <c r="P163" s="51"/>
      <c r="Q163" s="51"/>
    </row>
    <row r="164" spans="1:17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1"/>
      <c r="N164" s="51"/>
      <c r="O164" s="51"/>
      <c r="P164" s="51"/>
      <c r="Q164" s="51"/>
    </row>
    <row r="165" spans="1:17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1"/>
      <c r="N165" s="51"/>
      <c r="O165" s="51"/>
      <c r="P165" s="51"/>
      <c r="Q165" s="51"/>
    </row>
    <row r="166" spans="1:17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1"/>
      <c r="N166" s="51"/>
      <c r="O166" s="51"/>
      <c r="P166" s="51"/>
      <c r="Q166" s="51"/>
    </row>
    <row r="167" spans="1:17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1"/>
      <c r="N167" s="51"/>
      <c r="O167" s="51"/>
      <c r="P167" s="51"/>
      <c r="Q167" s="51"/>
    </row>
    <row r="168" spans="1:17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1"/>
      <c r="N168" s="51"/>
      <c r="O168" s="51"/>
      <c r="P168" s="51"/>
      <c r="Q168" s="51"/>
    </row>
    <row r="169" spans="1:17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1"/>
      <c r="N169" s="51"/>
      <c r="O169" s="51"/>
      <c r="P169" s="51"/>
      <c r="Q169" s="51"/>
    </row>
    <row r="170" spans="1:17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1"/>
      <c r="N170" s="51"/>
      <c r="O170" s="51"/>
      <c r="P170" s="51"/>
      <c r="Q170" s="51"/>
    </row>
    <row r="171" spans="1:17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1"/>
      <c r="N171" s="51"/>
      <c r="O171" s="51"/>
      <c r="P171" s="51"/>
      <c r="Q171" s="51"/>
    </row>
    <row r="172" spans="1:17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1"/>
      <c r="N172" s="51"/>
      <c r="O172" s="51"/>
      <c r="P172" s="51"/>
      <c r="Q172" s="51"/>
    </row>
    <row r="173" spans="1:17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1"/>
      <c r="N173" s="51"/>
      <c r="O173" s="51"/>
      <c r="P173" s="51"/>
      <c r="Q173" s="51"/>
    </row>
    <row r="174" spans="1:17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1"/>
      <c r="N174" s="51"/>
      <c r="O174" s="51"/>
      <c r="P174" s="51"/>
      <c r="Q174" s="51"/>
    </row>
    <row r="175" spans="1:17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1"/>
      <c r="N175" s="51"/>
      <c r="O175" s="51"/>
      <c r="P175" s="51"/>
      <c r="Q175" s="51"/>
    </row>
    <row r="176" spans="1:17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1"/>
      <c r="N176" s="51"/>
      <c r="O176" s="51"/>
      <c r="P176" s="51"/>
      <c r="Q176" s="51"/>
    </row>
    <row r="177" spans="1:17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1"/>
      <c r="N177" s="51"/>
      <c r="O177" s="51"/>
      <c r="P177" s="51"/>
      <c r="Q177" s="51"/>
    </row>
    <row r="178" spans="1:17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1"/>
      <c r="N178" s="51"/>
      <c r="O178" s="51"/>
      <c r="P178" s="51"/>
      <c r="Q178" s="51"/>
    </row>
    <row r="179" spans="1:17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1"/>
      <c r="N179" s="51"/>
      <c r="O179" s="51"/>
      <c r="P179" s="51"/>
      <c r="Q179" s="51"/>
    </row>
    <row r="180" spans="1:17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1"/>
      <c r="N180" s="51"/>
      <c r="O180" s="51"/>
      <c r="P180" s="51"/>
      <c r="Q180" s="51"/>
    </row>
    <row r="181" spans="1:17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1"/>
      <c r="N181" s="51"/>
      <c r="O181" s="51"/>
      <c r="P181" s="51"/>
      <c r="Q181" s="51"/>
    </row>
    <row r="182" spans="1:17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1"/>
      <c r="N182" s="51"/>
      <c r="O182" s="51"/>
      <c r="P182" s="51"/>
      <c r="Q182" s="51"/>
    </row>
    <row r="183" spans="1:17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1"/>
      <c r="N183" s="51"/>
      <c r="O183" s="51"/>
      <c r="P183" s="51"/>
      <c r="Q183" s="51"/>
    </row>
    <row r="184" spans="1:17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1"/>
      <c r="N184" s="51"/>
      <c r="O184" s="51"/>
      <c r="P184" s="51"/>
      <c r="Q184" s="51"/>
    </row>
    <row r="185" spans="1:17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1"/>
      <c r="N185" s="51"/>
      <c r="O185" s="51"/>
      <c r="P185" s="51"/>
      <c r="Q185" s="51"/>
    </row>
    <row r="186" spans="1:17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1"/>
      <c r="N186" s="51"/>
      <c r="O186" s="51"/>
      <c r="P186" s="51"/>
      <c r="Q186" s="51"/>
    </row>
    <row r="187" spans="1:17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1"/>
      <c r="N187" s="51"/>
      <c r="O187" s="51"/>
      <c r="P187" s="51"/>
      <c r="Q187" s="51"/>
    </row>
    <row r="188" spans="1:17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1"/>
      <c r="N188" s="51"/>
      <c r="O188" s="51"/>
      <c r="P188" s="51"/>
      <c r="Q188" s="51"/>
    </row>
    <row r="189" spans="1:17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1"/>
      <c r="N189" s="51"/>
      <c r="O189" s="51"/>
      <c r="P189" s="51"/>
      <c r="Q189" s="51"/>
    </row>
    <row r="190" spans="1:17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1"/>
      <c r="N190" s="51"/>
      <c r="O190" s="51"/>
      <c r="P190" s="51"/>
      <c r="Q190" s="51"/>
    </row>
    <row r="191" spans="1:17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1"/>
      <c r="N191" s="51"/>
      <c r="O191" s="51"/>
      <c r="P191" s="51"/>
      <c r="Q191" s="51"/>
    </row>
    <row r="192" spans="1:17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1"/>
      <c r="N192" s="51"/>
      <c r="O192" s="51"/>
      <c r="P192" s="51"/>
      <c r="Q192" s="51"/>
    </row>
    <row r="193" spans="1:17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1"/>
      <c r="N193" s="51"/>
      <c r="O193" s="51"/>
      <c r="P193" s="51"/>
      <c r="Q193" s="51"/>
    </row>
    <row r="194" spans="1:17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1"/>
      <c r="N194" s="51"/>
      <c r="O194" s="51"/>
      <c r="P194" s="51"/>
      <c r="Q194" s="51"/>
    </row>
    <row r="195" spans="1:17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1"/>
      <c r="N195" s="51"/>
      <c r="O195" s="51"/>
      <c r="P195" s="51"/>
      <c r="Q195" s="51"/>
    </row>
    <row r="196" spans="1:17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1"/>
      <c r="N196" s="51"/>
      <c r="O196" s="51"/>
      <c r="P196" s="51"/>
      <c r="Q196" s="51"/>
    </row>
    <row r="197" spans="1:17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1"/>
      <c r="N197" s="51"/>
      <c r="O197" s="51"/>
      <c r="P197" s="51"/>
      <c r="Q197" s="51"/>
    </row>
    <row r="198" spans="1:17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1"/>
      <c r="N198" s="51"/>
      <c r="O198" s="51"/>
      <c r="P198" s="51"/>
      <c r="Q198" s="51"/>
    </row>
    <row r="199" spans="1:17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1"/>
      <c r="N199" s="51"/>
      <c r="O199" s="51"/>
      <c r="P199" s="51"/>
      <c r="Q199" s="51"/>
    </row>
    <row r="200" spans="1:17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1"/>
      <c r="N200" s="51"/>
      <c r="O200" s="51"/>
      <c r="P200" s="51"/>
      <c r="Q200" s="51"/>
    </row>
    <row r="201" spans="1:17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1"/>
      <c r="N201" s="51"/>
      <c r="O201" s="51"/>
      <c r="P201" s="51"/>
      <c r="Q201" s="51"/>
    </row>
    <row r="202" spans="1:17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1"/>
      <c r="N202" s="51"/>
      <c r="O202" s="51"/>
      <c r="P202" s="51"/>
      <c r="Q202" s="51"/>
    </row>
    <row r="203" spans="1:17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1"/>
      <c r="N203" s="51"/>
      <c r="O203" s="51"/>
      <c r="P203" s="51"/>
      <c r="Q203" s="51"/>
    </row>
    <row r="204" spans="1:17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1"/>
      <c r="N204" s="51"/>
      <c r="O204" s="51"/>
      <c r="P204" s="51"/>
      <c r="Q204" s="51"/>
    </row>
    <row r="205" spans="1:17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1"/>
      <c r="N205" s="51"/>
      <c r="O205" s="51"/>
      <c r="P205" s="51"/>
      <c r="Q205" s="51"/>
    </row>
    <row r="206" spans="1:17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1"/>
      <c r="N206" s="51"/>
      <c r="O206" s="51"/>
      <c r="P206" s="51"/>
      <c r="Q206" s="51"/>
    </row>
    <row r="207" spans="1:17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1"/>
      <c r="N207" s="51"/>
      <c r="O207" s="51"/>
      <c r="P207" s="51"/>
      <c r="Q207" s="51"/>
    </row>
    <row r="208" spans="1:17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1"/>
      <c r="N208" s="51"/>
      <c r="O208" s="51"/>
      <c r="P208" s="51"/>
      <c r="Q208" s="51"/>
    </row>
    <row r="209" spans="1:17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1"/>
      <c r="N209" s="51"/>
      <c r="O209" s="51"/>
      <c r="P209" s="51"/>
      <c r="Q209" s="51"/>
    </row>
    <row r="210" spans="1:17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1"/>
      <c r="N210" s="51"/>
      <c r="O210" s="51"/>
      <c r="P210" s="51"/>
      <c r="Q210" s="51"/>
    </row>
    <row r="211" spans="1:17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1"/>
      <c r="N211" s="51"/>
      <c r="O211" s="51"/>
      <c r="P211" s="51"/>
      <c r="Q211" s="51"/>
    </row>
    <row r="212" spans="1:17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1"/>
      <c r="N212" s="51"/>
      <c r="O212" s="51"/>
      <c r="P212" s="51"/>
      <c r="Q212" s="51"/>
    </row>
    <row r="213" spans="1:17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1"/>
      <c r="N213" s="51"/>
      <c r="O213" s="51"/>
      <c r="P213" s="51"/>
      <c r="Q213" s="51"/>
    </row>
    <row r="214" spans="1:17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1"/>
      <c r="N214" s="51"/>
      <c r="O214" s="51"/>
      <c r="P214" s="51"/>
      <c r="Q214" s="51"/>
    </row>
    <row r="215" spans="1:17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1"/>
      <c r="N215" s="51"/>
      <c r="O215" s="51"/>
      <c r="P215" s="51"/>
      <c r="Q215" s="51"/>
    </row>
    <row r="216" spans="1:17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1"/>
      <c r="N216" s="51"/>
      <c r="O216" s="51"/>
      <c r="P216" s="51"/>
      <c r="Q216" s="51"/>
    </row>
    <row r="217" spans="1:17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1"/>
      <c r="N217" s="51"/>
      <c r="O217" s="51"/>
      <c r="P217" s="51"/>
      <c r="Q217" s="51"/>
    </row>
    <row r="218" spans="1:17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1"/>
      <c r="N218" s="51"/>
      <c r="O218" s="51"/>
      <c r="P218" s="51"/>
      <c r="Q218" s="51"/>
    </row>
    <row r="219" spans="1:17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1"/>
      <c r="N219" s="51"/>
      <c r="O219" s="51"/>
      <c r="P219" s="51"/>
      <c r="Q219" s="51"/>
    </row>
    <row r="220" spans="1:17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1"/>
      <c r="N220" s="51"/>
      <c r="O220" s="51"/>
      <c r="P220" s="51"/>
      <c r="Q220" s="51"/>
    </row>
    <row r="221" spans="1:17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1"/>
      <c r="N221" s="51"/>
      <c r="O221" s="51"/>
      <c r="P221" s="51"/>
      <c r="Q221" s="51"/>
    </row>
    <row r="222" spans="1:17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1"/>
      <c r="N222" s="51"/>
      <c r="O222" s="51"/>
      <c r="P222" s="51"/>
      <c r="Q222" s="51"/>
    </row>
    <row r="223" spans="1:17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1"/>
      <c r="N223" s="51"/>
      <c r="O223" s="51"/>
      <c r="P223" s="51"/>
      <c r="Q223" s="51"/>
    </row>
    <row r="224" spans="1:17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1"/>
      <c r="N224" s="51"/>
      <c r="O224" s="51"/>
      <c r="P224" s="51"/>
      <c r="Q224" s="51"/>
    </row>
    <row r="225" spans="1:17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1"/>
      <c r="N225" s="51"/>
      <c r="O225" s="51"/>
      <c r="P225" s="51"/>
      <c r="Q225" s="51"/>
    </row>
    <row r="226" spans="1:17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1"/>
      <c r="N226" s="51"/>
      <c r="O226" s="51"/>
      <c r="P226" s="51"/>
      <c r="Q226" s="51"/>
    </row>
    <row r="227" spans="1:17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1"/>
      <c r="N227" s="51"/>
      <c r="O227" s="51"/>
      <c r="P227" s="51"/>
      <c r="Q227" s="51"/>
    </row>
    <row r="228" spans="1:17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1"/>
      <c r="N228" s="51"/>
      <c r="O228" s="51"/>
      <c r="P228" s="51"/>
      <c r="Q228" s="51"/>
    </row>
    <row r="229" spans="1:17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1"/>
      <c r="N229" s="51"/>
      <c r="O229" s="51"/>
      <c r="P229" s="51"/>
      <c r="Q229" s="51"/>
    </row>
    <row r="230" spans="1:17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1"/>
      <c r="N230" s="51"/>
      <c r="O230" s="51"/>
      <c r="P230" s="51"/>
      <c r="Q230" s="51"/>
    </row>
    <row r="231" spans="1:17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1"/>
      <c r="N231" s="51"/>
      <c r="O231" s="51"/>
      <c r="P231" s="51"/>
      <c r="Q231" s="51"/>
    </row>
    <row r="232" spans="1:17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1"/>
      <c r="N232" s="51"/>
      <c r="O232" s="51"/>
      <c r="P232" s="51"/>
      <c r="Q232" s="51"/>
    </row>
    <row r="233" spans="1:17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1"/>
      <c r="N233" s="51"/>
      <c r="O233" s="51"/>
      <c r="P233" s="51"/>
      <c r="Q233" s="51"/>
    </row>
    <row r="234" spans="1:17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1"/>
      <c r="N234" s="51"/>
      <c r="O234" s="51"/>
      <c r="P234" s="51"/>
      <c r="Q234" s="51"/>
    </row>
    <row r="235" spans="1:17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1"/>
      <c r="N235" s="51"/>
      <c r="O235" s="51"/>
      <c r="P235" s="51"/>
      <c r="Q235" s="51"/>
    </row>
    <row r="236" spans="1:17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1"/>
      <c r="N236" s="51"/>
      <c r="O236" s="51"/>
      <c r="P236" s="51"/>
      <c r="Q236" s="51"/>
    </row>
    <row r="237" spans="1:17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1"/>
      <c r="N237" s="51"/>
      <c r="O237" s="51"/>
      <c r="P237" s="51"/>
      <c r="Q237" s="51"/>
    </row>
    <row r="238" spans="1:17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1"/>
      <c r="N238" s="51"/>
      <c r="O238" s="51"/>
      <c r="P238" s="51"/>
      <c r="Q238" s="51"/>
    </row>
    <row r="239" spans="1:17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1"/>
      <c r="N239" s="51"/>
      <c r="O239" s="51"/>
      <c r="P239" s="51"/>
      <c r="Q239" s="51"/>
    </row>
    <row r="240" spans="1:17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1"/>
      <c r="N240" s="51"/>
      <c r="O240" s="51"/>
      <c r="P240" s="51"/>
      <c r="Q240" s="51"/>
    </row>
    <row r="241" spans="1:17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1"/>
      <c r="N241" s="51"/>
      <c r="O241" s="51"/>
      <c r="P241" s="51"/>
      <c r="Q241" s="51"/>
    </row>
    <row r="242" spans="1:17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1"/>
      <c r="N242" s="51"/>
      <c r="O242" s="51"/>
      <c r="P242" s="51"/>
      <c r="Q242" s="51"/>
    </row>
    <row r="243" spans="1:17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1"/>
      <c r="N243" s="51"/>
      <c r="O243" s="51"/>
      <c r="P243" s="51"/>
      <c r="Q243" s="51"/>
    </row>
    <row r="244" spans="1:17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1"/>
      <c r="N244" s="51"/>
      <c r="O244" s="51"/>
      <c r="P244" s="51"/>
      <c r="Q244" s="51"/>
    </row>
    <row r="245" spans="1:17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1"/>
      <c r="N245" s="51"/>
      <c r="O245" s="51"/>
      <c r="P245" s="51"/>
      <c r="Q245" s="51"/>
    </row>
    <row r="246" spans="1:17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1"/>
      <c r="N246" s="51"/>
      <c r="O246" s="51"/>
      <c r="P246" s="51"/>
      <c r="Q246" s="51"/>
    </row>
    <row r="247" spans="1:17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1"/>
      <c r="N247" s="51"/>
      <c r="O247" s="51"/>
      <c r="P247" s="51"/>
      <c r="Q247" s="51"/>
    </row>
    <row r="248" spans="1:17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1"/>
      <c r="N248" s="51"/>
      <c r="O248" s="51"/>
      <c r="P248" s="51"/>
      <c r="Q248" s="51"/>
    </row>
    <row r="249" spans="1:17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1"/>
      <c r="N249" s="51"/>
      <c r="O249" s="51"/>
      <c r="P249" s="51"/>
      <c r="Q249" s="51"/>
    </row>
    <row r="250" spans="1:17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1"/>
      <c r="N250" s="51"/>
      <c r="O250" s="51"/>
      <c r="P250" s="51"/>
      <c r="Q250" s="51"/>
    </row>
    <row r="251" spans="1:17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1"/>
      <c r="N251" s="51"/>
      <c r="O251" s="51"/>
      <c r="P251" s="51"/>
      <c r="Q251" s="51"/>
    </row>
    <row r="252" spans="1:17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1"/>
      <c r="N252" s="51"/>
      <c r="O252" s="51"/>
      <c r="P252" s="51"/>
      <c r="Q252" s="51"/>
    </row>
    <row r="253" spans="1:17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1"/>
      <c r="N253" s="51"/>
      <c r="O253" s="51"/>
      <c r="P253" s="51"/>
      <c r="Q253" s="51"/>
    </row>
    <row r="254" spans="1:17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1"/>
      <c r="N254" s="51"/>
      <c r="O254" s="51"/>
      <c r="P254" s="51"/>
      <c r="Q254" s="51"/>
    </row>
    <row r="255" spans="1:17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1"/>
      <c r="N255" s="51"/>
      <c r="O255" s="51"/>
      <c r="P255" s="51"/>
      <c r="Q255" s="51"/>
    </row>
    <row r="256" spans="1:17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1"/>
      <c r="N256" s="51"/>
      <c r="O256" s="51"/>
      <c r="P256" s="51"/>
      <c r="Q256" s="51"/>
    </row>
    <row r="257" spans="1:17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1"/>
      <c r="O257" s="51"/>
      <c r="P257" s="51"/>
      <c r="Q257" s="51"/>
    </row>
    <row r="258" spans="1:17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1"/>
      <c r="N258" s="51"/>
      <c r="O258" s="51"/>
      <c r="P258" s="51"/>
      <c r="Q258" s="51"/>
    </row>
    <row r="259" spans="1:17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1"/>
      <c r="N259" s="51"/>
      <c r="O259" s="51"/>
      <c r="P259" s="51"/>
      <c r="Q259" s="51"/>
    </row>
    <row r="260" spans="1:17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1"/>
      <c r="N260" s="51"/>
      <c r="O260" s="51"/>
      <c r="P260" s="51"/>
      <c r="Q260" s="51"/>
    </row>
    <row r="261" spans="1:17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1"/>
      <c r="N261" s="51"/>
      <c r="O261" s="51"/>
      <c r="P261" s="51"/>
      <c r="Q261" s="51"/>
    </row>
    <row r="262" spans="1:17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1"/>
      <c r="N262" s="51"/>
      <c r="O262" s="51"/>
      <c r="P262" s="51"/>
      <c r="Q262" s="51"/>
    </row>
    <row r="263" spans="1:17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1"/>
      <c r="N263" s="51"/>
      <c r="O263" s="51"/>
      <c r="P263" s="51"/>
      <c r="Q263" s="51"/>
    </row>
    <row r="264" spans="1:17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1"/>
      <c r="N264" s="51"/>
      <c r="O264" s="51"/>
      <c r="P264" s="51"/>
      <c r="Q264" s="51"/>
    </row>
    <row r="265" spans="1:17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1"/>
      <c r="N265" s="51"/>
      <c r="O265" s="51"/>
      <c r="P265" s="51"/>
      <c r="Q265" s="51"/>
    </row>
    <row r="266" spans="1:17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1"/>
      <c r="N266" s="51"/>
      <c r="O266" s="51"/>
      <c r="P266" s="51"/>
      <c r="Q266" s="51"/>
    </row>
    <row r="267" spans="1:17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1"/>
      <c r="N267" s="51"/>
      <c r="O267" s="51"/>
      <c r="P267" s="51"/>
      <c r="Q267" s="51"/>
    </row>
    <row r="268" spans="1:17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1"/>
      <c r="N268" s="51"/>
      <c r="O268" s="51"/>
      <c r="P268" s="51"/>
      <c r="Q268" s="51"/>
    </row>
    <row r="269" spans="1:17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1"/>
      <c r="N269" s="51"/>
      <c r="O269" s="51"/>
      <c r="P269" s="51"/>
      <c r="Q269" s="51"/>
    </row>
    <row r="270" spans="1:17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1"/>
      <c r="N270" s="51"/>
      <c r="O270" s="51"/>
      <c r="P270" s="51"/>
      <c r="Q270" s="51"/>
    </row>
    <row r="271" spans="1:17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1"/>
      <c r="N271" s="51"/>
      <c r="O271" s="51"/>
      <c r="P271" s="51"/>
      <c r="Q271" s="51"/>
    </row>
    <row r="272" spans="1:17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1"/>
      <c r="N272" s="51"/>
      <c r="O272" s="51"/>
      <c r="P272" s="51"/>
      <c r="Q272" s="51"/>
    </row>
    <row r="273" spans="1:17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1"/>
      <c r="N273" s="51"/>
      <c r="O273" s="51"/>
      <c r="P273" s="51"/>
      <c r="Q273" s="51"/>
    </row>
    <row r="274" spans="1:17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1"/>
      <c r="N274" s="51"/>
      <c r="O274" s="51"/>
      <c r="P274" s="51"/>
      <c r="Q274" s="51"/>
    </row>
    <row r="275" spans="1:17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1"/>
      <c r="N275" s="51"/>
      <c r="O275" s="51"/>
      <c r="P275" s="51"/>
      <c r="Q275" s="51"/>
    </row>
    <row r="276" spans="1:17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1"/>
      <c r="N276" s="51"/>
      <c r="O276" s="51"/>
      <c r="P276" s="51"/>
      <c r="Q276" s="51"/>
    </row>
    <row r="277" spans="1:17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1"/>
      <c r="N277" s="51"/>
      <c r="O277" s="51"/>
      <c r="P277" s="51"/>
      <c r="Q277" s="51"/>
    </row>
    <row r="278" spans="1:17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1"/>
      <c r="N278" s="51"/>
      <c r="O278" s="51"/>
      <c r="P278" s="51"/>
      <c r="Q278" s="51"/>
    </row>
    <row r="279" spans="1:17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1"/>
      <c r="N279" s="51"/>
      <c r="O279" s="51"/>
      <c r="P279" s="51"/>
      <c r="Q279" s="51"/>
    </row>
    <row r="280" spans="1:17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1"/>
      <c r="N280" s="51"/>
      <c r="O280" s="51"/>
      <c r="P280" s="51"/>
      <c r="Q280" s="51"/>
    </row>
    <row r="281" spans="1:17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1"/>
      <c r="N281" s="51"/>
      <c r="O281" s="51"/>
      <c r="P281" s="51"/>
      <c r="Q281" s="51"/>
    </row>
    <row r="282" spans="1:17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1"/>
      <c r="N282" s="51"/>
      <c r="O282" s="51"/>
      <c r="P282" s="51"/>
      <c r="Q282" s="51"/>
    </row>
    <row r="283" spans="1:17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1"/>
      <c r="N283" s="51"/>
      <c r="O283" s="51"/>
      <c r="P283" s="51"/>
      <c r="Q283" s="51"/>
    </row>
    <row r="284" spans="1:17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1"/>
      <c r="N284" s="51"/>
      <c r="O284" s="51"/>
      <c r="P284" s="51"/>
      <c r="Q284" s="51"/>
    </row>
    <row r="285" spans="1:17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1"/>
      <c r="N285" s="51"/>
      <c r="O285" s="51"/>
      <c r="P285" s="51"/>
      <c r="Q285" s="51"/>
    </row>
    <row r="286" spans="1:17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1"/>
      <c r="N286" s="51"/>
      <c r="O286" s="51"/>
      <c r="P286" s="51"/>
      <c r="Q286" s="51"/>
    </row>
    <row r="287" spans="1:17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1"/>
      <c r="N287" s="51"/>
      <c r="O287" s="51"/>
      <c r="P287" s="51"/>
      <c r="Q287" s="51"/>
    </row>
    <row r="288" spans="1:17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1"/>
      <c r="N288" s="51"/>
      <c r="O288" s="51"/>
      <c r="P288" s="51"/>
      <c r="Q288" s="51"/>
    </row>
    <row r="289" spans="1:17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1"/>
      <c r="N289" s="51"/>
      <c r="O289" s="51"/>
      <c r="P289" s="51"/>
      <c r="Q289" s="51"/>
    </row>
    <row r="290" spans="1:17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1"/>
      <c r="N290" s="51"/>
      <c r="O290" s="51"/>
      <c r="P290" s="51"/>
      <c r="Q290" s="51"/>
    </row>
    <row r="291" spans="1:17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1"/>
      <c r="N291" s="51"/>
      <c r="O291" s="51"/>
      <c r="P291" s="51"/>
      <c r="Q291" s="51"/>
    </row>
    <row r="292" spans="1:17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1"/>
      <c r="N292" s="51"/>
      <c r="O292" s="51"/>
      <c r="P292" s="51"/>
      <c r="Q292" s="51"/>
    </row>
    <row r="293" spans="1:17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1"/>
      <c r="N293" s="51"/>
      <c r="O293" s="51"/>
      <c r="P293" s="51"/>
      <c r="Q293" s="51"/>
    </row>
    <row r="294" spans="1:17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1"/>
      <c r="N294" s="51"/>
      <c r="O294" s="51"/>
      <c r="P294" s="51"/>
      <c r="Q294" s="51"/>
    </row>
    <row r="295" spans="1:17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1"/>
      <c r="N295" s="51"/>
      <c r="O295" s="51"/>
      <c r="P295" s="51"/>
      <c r="Q295" s="51"/>
    </row>
    <row r="296" spans="1:17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1"/>
      <c r="N296" s="51"/>
      <c r="O296" s="51"/>
      <c r="P296" s="51"/>
      <c r="Q296" s="51"/>
    </row>
    <row r="297" spans="1:17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1"/>
      <c r="N297" s="51"/>
      <c r="O297" s="51"/>
      <c r="P297" s="51"/>
      <c r="Q297" s="51"/>
    </row>
    <row r="298" spans="1:17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1"/>
      <c r="N298" s="51"/>
      <c r="O298" s="51"/>
      <c r="P298" s="51"/>
      <c r="Q298" s="51"/>
    </row>
    <row r="299" spans="1:17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1"/>
      <c r="N299" s="51"/>
      <c r="O299" s="51"/>
      <c r="P299" s="51"/>
      <c r="Q299" s="51"/>
    </row>
    <row r="300" spans="1:17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1"/>
      <c r="N300" s="51"/>
      <c r="O300" s="51"/>
      <c r="P300" s="51"/>
      <c r="Q300" s="51"/>
    </row>
    <row r="301" spans="1:17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1"/>
      <c r="N301" s="51"/>
      <c r="O301" s="51"/>
      <c r="P301" s="51"/>
      <c r="Q301" s="51"/>
    </row>
    <row r="302" spans="1:17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1"/>
      <c r="N302" s="51"/>
      <c r="O302" s="51"/>
      <c r="P302" s="51"/>
      <c r="Q302" s="51"/>
    </row>
    <row r="303" spans="1:17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1"/>
      <c r="N303" s="51"/>
      <c r="O303" s="51"/>
      <c r="P303" s="51"/>
      <c r="Q303" s="51"/>
    </row>
    <row r="304" spans="1:17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1"/>
      <c r="N304" s="51"/>
      <c r="O304" s="51"/>
      <c r="P304" s="51"/>
      <c r="Q304" s="51"/>
    </row>
    <row r="305" spans="1:17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1"/>
      <c r="N305" s="51"/>
      <c r="O305" s="51"/>
      <c r="P305" s="51"/>
      <c r="Q305" s="51"/>
    </row>
    <row r="306" spans="1:17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1"/>
      <c r="N306" s="51"/>
      <c r="O306" s="51"/>
      <c r="P306" s="51"/>
      <c r="Q306" s="51"/>
    </row>
    <row r="307" spans="1:17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1"/>
      <c r="N307" s="51"/>
      <c r="O307" s="51"/>
      <c r="P307" s="51"/>
      <c r="Q307" s="51"/>
    </row>
    <row r="308" spans="1:17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1"/>
      <c r="N308" s="51"/>
      <c r="O308" s="51"/>
      <c r="P308" s="51"/>
      <c r="Q308" s="51"/>
    </row>
    <row r="309" spans="1:17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1"/>
      <c r="N309" s="51"/>
      <c r="O309" s="51"/>
      <c r="P309" s="51"/>
      <c r="Q309" s="51"/>
    </row>
    <row r="310" spans="1:17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1"/>
      <c r="N310" s="51"/>
      <c r="O310" s="51"/>
      <c r="P310" s="51"/>
      <c r="Q310" s="51"/>
    </row>
    <row r="311" spans="1:17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1"/>
      <c r="N311" s="51"/>
      <c r="O311" s="51"/>
      <c r="P311" s="51"/>
      <c r="Q311" s="51"/>
    </row>
    <row r="312" spans="1:17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1"/>
      <c r="N312" s="51"/>
      <c r="O312" s="51"/>
      <c r="P312" s="51"/>
      <c r="Q312" s="51"/>
    </row>
    <row r="313" spans="1:17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1"/>
      <c r="N313" s="51"/>
      <c r="O313" s="51"/>
      <c r="P313" s="51"/>
      <c r="Q313" s="51"/>
    </row>
    <row r="314" spans="1:17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1"/>
      <c r="N314" s="51"/>
      <c r="O314" s="51"/>
      <c r="P314" s="51"/>
      <c r="Q314" s="51"/>
    </row>
    <row r="315" spans="1:17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1"/>
      <c r="N315" s="51"/>
      <c r="O315" s="51"/>
      <c r="P315" s="51"/>
      <c r="Q315" s="51"/>
    </row>
    <row r="316" spans="1:17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1"/>
      <c r="N316" s="51"/>
      <c r="O316" s="51"/>
      <c r="P316" s="51"/>
      <c r="Q316" s="51"/>
    </row>
    <row r="317" spans="1:17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1"/>
      <c r="N317" s="51"/>
      <c r="O317" s="51"/>
      <c r="P317" s="51"/>
      <c r="Q317" s="51"/>
    </row>
    <row r="318" spans="1:17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1"/>
      <c r="N318" s="51"/>
      <c r="O318" s="51"/>
      <c r="P318" s="51"/>
      <c r="Q318" s="51"/>
    </row>
    <row r="319" spans="1:17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1"/>
      <c r="N319" s="51"/>
      <c r="O319" s="51"/>
      <c r="P319" s="51"/>
      <c r="Q319" s="51"/>
    </row>
    <row r="320" spans="1:17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1"/>
      <c r="N320" s="51"/>
      <c r="O320" s="51"/>
      <c r="P320" s="51"/>
      <c r="Q320" s="51"/>
    </row>
    <row r="321" spans="1:17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1"/>
      <c r="N321" s="51"/>
      <c r="O321" s="51"/>
      <c r="P321" s="51"/>
      <c r="Q321" s="51"/>
    </row>
    <row r="322" spans="1:17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1"/>
      <c r="N322" s="51"/>
      <c r="O322" s="51"/>
      <c r="P322" s="51"/>
      <c r="Q322" s="51"/>
    </row>
    <row r="323" spans="1:17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1"/>
      <c r="N323" s="51"/>
      <c r="O323" s="51"/>
      <c r="P323" s="51"/>
      <c r="Q323" s="51"/>
    </row>
    <row r="324" spans="1:17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1"/>
      <c r="N324" s="51"/>
      <c r="O324" s="51"/>
      <c r="P324" s="51"/>
      <c r="Q324" s="51"/>
    </row>
    <row r="325" spans="1:17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1"/>
      <c r="N325" s="51"/>
      <c r="O325" s="51"/>
      <c r="P325" s="51"/>
      <c r="Q325" s="51"/>
    </row>
    <row r="326" spans="1:17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1"/>
      <c r="N326" s="51"/>
      <c r="O326" s="51"/>
      <c r="P326" s="51"/>
      <c r="Q326" s="51"/>
    </row>
    <row r="327" spans="1:17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1"/>
      <c r="N327" s="51"/>
      <c r="O327" s="51"/>
      <c r="P327" s="51"/>
      <c r="Q327" s="51"/>
    </row>
    <row r="328" spans="1:17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1"/>
      <c r="N328" s="51"/>
      <c r="O328" s="51"/>
      <c r="P328" s="51"/>
      <c r="Q328" s="51"/>
    </row>
    <row r="329" spans="1:17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1"/>
      <c r="N329" s="51"/>
      <c r="O329" s="51"/>
      <c r="P329" s="51"/>
      <c r="Q329" s="51"/>
    </row>
    <row r="330" spans="1:17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1"/>
      <c r="N330" s="51"/>
      <c r="O330" s="51"/>
      <c r="P330" s="51"/>
      <c r="Q330" s="51"/>
    </row>
    <row r="331" spans="1:17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1"/>
      <c r="N331" s="51"/>
      <c r="O331" s="51"/>
      <c r="P331" s="51"/>
      <c r="Q331" s="51"/>
    </row>
    <row r="332" spans="1:17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1"/>
      <c r="N332" s="51"/>
      <c r="O332" s="51"/>
      <c r="P332" s="51"/>
      <c r="Q332" s="51"/>
    </row>
    <row r="333" spans="1:17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1"/>
      <c r="N333" s="51"/>
      <c r="O333" s="51"/>
      <c r="P333" s="51"/>
      <c r="Q333" s="51"/>
    </row>
    <row r="334" spans="1:17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1"/>
      <c r="N334" s="51"/>
      <c r="O334" s="51"/>
      <c r="P334" s="51"/>
      <c r="Q334" s="51"/>
    </row>
    <row r="335" spans="1:17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1"/>
      <c r="N335" s="51"/>
      <c r="O335" s="51"/>
      <c r="P335" s="51"/>
      <c r="Q335" s="51"/>
    </row>
    <row r="336" spans="1:17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1"/>
      <c r="N336" s="51"/>
      <c r="O336" s="51"/>
      <c r="P336" s="51"/>
      <c r="Q336" s="51"/>
    </row>
    <row r="337" spans="1:17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1"/>
      <c r="N337" s="51"/>
      <c r="O337" s="51"/>
      <c r="P337" s="51"/>
      <c r="Q337" s="51"/>
    </row>
    <row r="338" spans="1:17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1"/>
      <c r="N338" s="51"/>
      <c r="O338" s="51"/>
      <c r="P338" s="51"/>
      <c r="Q338" s="51"/>
    </row>
    <row r="339" spans="1:17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1"/>
      <c r="N339" s="51"/>
      <c r="O339" s="51"/>
      <c r="P339" s="51"/>
      <c r="Q339" s="51"/>
    </row>
    <row r="340" spans="1:17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1"/>
      <c r="N340" s="51"/>
      <c r="O340" s="51"/>
      <c r="P340" s="51"/>
      <c r="Q340" s="51"/>
    </row>
    <row r="341" spans="1:17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1"/>
      <c r="N341" s="51"/>
      <c r="O341" s="51"/>
      <c r="P341" s="51"/>
      <c r="Q341" s="51"/>
    </row>
    <row r="342" spans="1:17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1"/>
      <c r="N342" s="51"/>
      <c r="O342" s="51"/>
      <c r="P342" s="51"/>
      <c r="Q342" s="51"/>
    </row>
    <row r="343" spans="1:17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1"/>
      <c r="N343" s="51"/>
      <c r="O343" s="51"/>
      <c r="P343" s="51"/>
      <c r="Q343" s="51"/>
    </row>
    <row r="344" spans="1:17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1"/>
      <c r="N344" s="51"/>
      <c r="O344" s="51"/>
      <c r="P344" s="51"/>
      <c r="Q344" s="51"/>
    </row>
    <row r="345" spans="1:17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1"/>
      <c r="N345" s="51"/>
      <c r="O345" s="51"/>
      <c r="P345" s="51"/>
      <c r="Q345" s="51"/>
    </row>
    <row r="346" spans="1:17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1"/>
      <c r="N346" s="51"/>
      <c r="O346" s="51"/>
      <c r="P346" s="51"/>
      <c r="Q346" s="51"/>
    </row>
    <row r="347" spans="1:17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1"/>
      <c r="N347" s="51"/>
      <c r="O347" s="51"/>
      <c r="P347" s="51"/>
      <c r="Q347" s="51"/>
    </row>
    <row r="348" spans="1:17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1"/>
      <c r="N348" s="51"/>
      <c r="O348" s="51"/>
      <c r="P348" s="51"/>
      <c r="Q348" s="51"/>
    </row>
    <row r="349" spans="1:17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1"/>
      <c r="N349" s="51"/>
      <c r="O349" s="51"/>
      <c r="P349" s="51"/>
      <c r="Q349" s="51"/>
    </row>
    <row r="350" spans="1:17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1"/>
      <c r="N350" s="51"/>
      <c r="O350" s="51"/>
      <c r="P350" s="51"/>
      <c r="Q350" s="51"/>
    </row>
    <row r="351" spans="1:17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1"/>
      <c r="N351" s="51"/>
      <c r="O351" s="51"/>
      <c r="P351" s="51"/>
      <c r="Q351" s="51"/>
    </row>
    <row r="352" spans="1:17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1"/>
      <c r="N352" s="51"/>
      <c r="O352" s="51"/>
      <c r="P352" s="51"/>
      <c r="Q352" s="51"/>
    </row>
    <row r="353" spans="1:17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1"/>
      <c r="N353" s="51"/>
      <c r="O353" s="51"/>
      <c r="P353" s="51"/>
      <c r="Q353" s="51"/>
    </row>
    <row r="354" spans="1:17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1"/>
      <c r="N354" s="51"/>
      <c r="O354" s="51"/>
      <c r="P354" s="51"/>
      <c r="Q354" s="51"/>
    </row>
    <row r="355" spans="1:17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1"/>
      <c r="N355" s="51"/>
      <c r="O355" s="51"/>
      <c r="P355" s="51"/>
      <c r="Q355" s="51"/>
    </row>
    <row r="356" spans="1:17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1"/>
      <c r="N356" s="51"/>
      <c r="O356" s="51"/>
      <c r="P356" s="51"/>
      <c r="Q356" s="51"/>
    </row>
    <row r="357" spans="1:17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1"/>
      <c r="N357" s="51"/>
      <c r="O357" s="51"/>
      <c r="P357" s="51"/>
      <c r="Q357" s="51"/>
    </row>
    <row r="358" spans="1:17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1"/>
      <c r="N358" s="51"/>
      <c r="O358" s="51"/>
      <c r="P358" s="51"/>
      <c r="Q358" s="51"/>
    </row>
    <row r="359" spans="1:17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1"/>
      <c r="N359" s="51"/>
      <c r="O359" s="51"/>
      <c r="P359" s="51"/>
      <c r="Q359" s="51"/>
    </row>
    <row r="360" spans="1:17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1"/>
      <c r="N360" s="51"/>
      <c r="O360" s="51"/>
      <c r="P360" s="51"/>
      <c r="Q360" s="51"/>
    </row>
    <row r="361" spans="1:17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1"/>
      <c r="N361" s="51"/>
      <c r="O361" s="51"/>
      <c r="P361" s="51"/>
      <c r="Q361" s="51"/>
    </row>
    <row r="362" spans="1:17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1"/>
      <c r="N362" s="51"/>
      <c r="O362" s="51"/>
      <c r="P362" s="51"/>
      <c r="Q362" s="51"/>
    </row>
    <row r="363" spans="1:17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1"/>
      <c r="N363" s="51"/>
      <c r="O363" s="51"/>
      <c r="P363" s="51"/>
      <c r="Q363" s="51"/>
    </row>
    <row r="364" spans="1:17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1"/>
      <c r="N364" s="51"/>
      <c r="O364" s="51"/>
      <c r="P364" s="51"/>
      <c r="Q364" s="51"/>
    </row>
    <row r="365" spans="1:17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1"/>
      <c r="N365" s="51"/>
      <c r="O365" s="51"/>
      <c r="P365" s="51"/>
      <c r="Q365" s="51"/>
    </row>
    <row r="366" spans="1:17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1"/>
      <c r="N366" s="51"/>
      <c r="O366" s="51"/>
      <c r="P366" s="51"/>
      <c r="Q366" s="51"/>
    </row>
    <row r="367" spans="1:17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1"/>
      <c r="N367" s="51"/>
      <c r="O367" s="51"/>
      <c r="P367" s="51"/>
      <c r="Q367" s="51"/>
    </row>
    <row r="368" spans="1:17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1"/>
      <c r="N368" s="51"/>
      <c r="O368" s="51"/>
      <c r="P368" s="51"/>
      <c r="Q368" s="51"/>
    </row>
    <row r="369" spans="1:17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1"/>
      <c r="N369" s="51"/>
      <c r="O369" s="51"/>
      <c r="P369" s="51"/>
      <c r="Q369" s="51"/>
    </row>
    <row r="370" spans="1:17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1"/>
      <c r="N370" s="51"/>
      <c r="O370" s="51"/>
      <c r="P370" s="51"/>
      <c r="Q370" s="51"/>
    </row>
    <row r="371" spans="1:17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1"/>
      <c r="N371" s="51"/>
      <c r="O371" s="51"/>
      <c r="P371" s="51"/>
      <c r="Q371" s="51"/>
    </row>
    <row r="372" spans="1:17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1"/>
      <c r="N372" s="51"/>
      <c r="O372" s="51"/>
      <c r="P372" s="51"/>
      <c r="Q372" s="51"/>
    </row>
    <row r="373" spans="1:17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1"/>
      <c r="N373" s="51"/>
      <c r="O373" s="51"/>
      <c r="P373" s="51"/>
      <c r="Q373" s="51"/>
    </row>
    <row r="374" spans="1:17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1"/>
      <c r="N374" s="51"/>
      <c r="O374" s="51"/>
      <c r="P374" s="51"/>
      <c r="Q374" s="51"/>
    </row>
    <row r="375" spans="1:17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1"/>
      <c r="N375" s="51"/>
      <c r="O375" s="51"/>
      <c r="P375" s="51"/>
      <c r="Q375" s="51"/>
    </row>
    <row r="376" spans="1:17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1"/>
      <c r="N376" s="51"/>
      <c r="O376" s="51"/>
      <c r="P376" s="51"/>
      <c r="Q376" s="51"/>
    </row>
    <row r="377" spans="1:17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1"/>
      <c r="N377" s="51"/>
      <c r="O377" s="51"/>
      <c r="P377" s="51"/>
      <c r="Q377" s="51"/>
    </row>
    <row r="378" spans="1:17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1"/>
      <c r="N378" s="51"/>
      <c r="O378" s="51"/>
      <c r="P378" s="51"/>
      <c r="Q378" s="51"/>
    </row>
    <row r="379" spans="1:17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1"/>
      <c r="N379" s="51"/>
      <c r="O379" s="51"/>
      <c r="P379" s="51"/>
      <c r="Q379" s="51"/>
    </row>
    <row r="380" spans="1:17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1"/>
      <c r="N380" s="51"/>
      <c r="O380" s="51"/>
      <c r="P380" s="51"/>
      <c r="Q380" s="51"/>
    </row>
    <row r="381" spans="1:17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1"/>
      <c r="N381" s="51"/>
      <c r="O381" s="51"/>
      <c r="P381" s="51"/>
      <c r="Q381" s="51"/>
    </row>
    <row r="382" spans="1:17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1"/>
      <c r="N382" s="51"/>
      <c r="O382" s="51"/>
      <c r="P382" s="51"/>
      <c r="Q382" s="51"/>
    </row>
    <row r="383" spans="1:17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1"/>
      <c r="N383" s="51"/>
      <c r="O383" s="51"/>
      <c r="P383" s="51"/>
      <c r="Q383" s="51"/>
    </row>
    <row r="384" spans="1:17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1"/>
      <c r="N384" s="51"/>
      <c r="O384" s="51"/>
      <c r="P384" s="51"/>
      <c r="Q384" s="51"/>
    </row>
    <row r="385" spans="1:17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1"/>
      <c r="N385" s="51"/>
      <c r="O385" s="51"/>
      <c r="P385" s="51"/>
      <c r="Q385" s="51"/>
    </row>
    <row r="386" spans="1:17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1"/>
      <c r="N386" s="51"/>
      <c r="O386" s="51"/>
      <c r="P386" s="51"/>
      <c r="Q386" s="51"/>
    </row>
    <row r="387" spans="1:17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1"/>
      <c r="N387" s="51"/>
      <c r="O387" s="51"/>
      <c r="P387" s="51"/>
      <c r="Q387" s="51"/>
    </row>
    <row r="388" spans="1:17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1"/>
      <c r="N388" s="51"/>
      <c r="O388" s="51"/>
      <c r="P388" s="51"/>
      <c r="Q388" s="51"/>
    </row>
    <row r="389" spans="1:17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1"/>
      <c r="N389" s="51"/>
      <c r="O389" s="51"/>
      <c r="P389" s="51"/>
      <c r="Q389" s="51"/>
    </row>
    <row r="390" spans="1:17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1"/>
      <c r="N390" s="51"/>
      <c r="O390" s="51"/>
      <c r="P390" s="51"/>
      <c r="Q390" s="51"/>
    </row>
    <row r="391" spans="1:17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1"/>
      <c r="N391" s="51"/>
      <c r="O391" s="51"/>
      <c r="P391" s="51"/>
      <c r="Q391" s="51"/>
    </row>
    <row r="392" spans="1:17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1"/>
      <c r="N392" s="51"/>
      <c r="O392" s="51"/>
      <c r="P392" s="51"/>
      <c r="Q392" s="51"/>
    </row>
    <row r="393" spans="1:17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1"/>
      <c r="N393" s="51"/>
      <c r="O393" s="51"/>
      <c r="P393" s="51"/>
      <c r="Q393" s="51"/>
    </row>
    <row r="394" spans="1:17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1"/>
      <c r="N394" s="51"/>
      <c r="O394" s="51"/>
      <c r="P394" s="51"/>
      <c r="Q394" s="51"/>
    </row>
    <row r="395" spans="1:17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1"/>
      <c r="N395" s="51"/>
      <c r="O395" s="51"/>
      <c r="P395" s="51"/>
      <c r="Q395" s="51"/>
    </row>
    <row r="396" spans="1:17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1"/>
      <c r="N396" s="51"/>
      <c r="O396" s="51"/>
      <c r="P396" s="51"/>
      <c r="Q396" s="51"/>
    </row>
    <row r="397" spans="1:17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1"/>
      <c r="N397" s="51"/>
      <c r="O397" s="51"/>
      <c r="P397" s="51"/>
      <c r="Q397" s="51"/>
    </row>
    <row r="398" spans="1:17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1"/>
      <c r="N398" s="51"/>
      <c r="O398" s="51"/>
      <c r="P398" s="51"/>
      <c r="Q398" s="51"/>
    </row>
    <row r="399" spans="1:17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1"/>
      <c r="N399" s="51"/>
      <c r="O399" s="51"/>
      <c r="P399" s="51"/>
      <c r="Q399" s="51"/>
    </row>
    <row r="400" spans="1:17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1"/>
      <c r="N400" s="51"/>
      <c r="O400" s="51"/>
      <c r="P400" s="51"/>
      <c r="Q400" s="51"/>
    </row>
    <row r="401" spans="1:17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1"/>
      <c r="N401" s="51"/>
      <c r="O401" s="51"/>
      <c r="P401" s="51"/>
      <c r="Q401" s="51"/>
    </row>
    <row r="402" spans="1:17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1"/>
      <c r="N402" s="51"/>
      <c r="O402" s="51"/>
      <c r="P402" s="51"/>
      <c r="Q402" s="51"/>
    </row>
    <row r="403" spans="1:17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1"/>
      <c r="N403" s="51"/>
      <c r="O403" s="51"/>
      <c r="P403" s="51"/>
      <c r="Q403" s="51"/>
    </row>
    <row r="404" spans="1:17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1"/>
      <c r="N404" s="51"/>
      <c r="O404" s="51"/>
      <c r="P404" s="51"/>
      <c r="Q404" s="51"/>
    </row>
    <row r="405" spans="1:17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1"/>
      <c r="N405" s="51"/>
      <c r="O405" s="51"/>
      <c r="P405" s="51"/>
      <c r="Q405" s="51"/>
    </row>
    <row r="406" spans="1:17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1"/>
      <c r="N406" s="51"/>
      <c r="O406" s="51"/>
      <c r="P406" s="51"/>
      <c r="Q406" s="51"/>
    </row>
    <row r="407" spans="1:17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1"/>
      <c r="N407" s="51"/>
      <c r="O407" s="51"/>
      <c r="P407" s="51"/>
      <c r="Q407" s="51"/>
    </row>
    <row r="408" spans="1:17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1"/>
      <c r="N408" s="51"/>
      <c r="O408" s="51"/>
      <c r="P408" s="51"/>
      <c r="Q408" s="51"/>
    </row>
    <row r="409" spans="1:17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1"/>
      <c r="N409" s="51"/>
      <c r="O409" s="51"/>
      <c r="P409" s="51"/>
      <c r="Q409" s="51"/>
    </row>
    <row r="410" spans="1:17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1"/>
      <c r="N410" s="51"/>
      <c r="O410" s="51"/>
      <c r="P410" s="51"/>
      <c r="Q410" s="51"/>
    </row>
    <row r="411" spans="1:17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1"/>
      <c r="N411" s="51"/>
      <c r="O411" s="51"/>
      <c r="P411" s="51"/>
      <c r="Q411" s="51"/>
    </row>
    <row r="412" spans="1:17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1"/>
      <c r="N412" s="51"/>
      <c r="O412" s="51"/>
      <c r="P412" s="51"/>
      <c r="Q412" s="51"/>
    </row>
    <row r="413" spans="1:17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1"/>
      <c r="N413" s="51"/>
      <c r="O413" s="51"/>
      <c r="P413" s="51"/>
      <c r="Q413" s="51"/>
    </row>
    <row r="414" spans="1:17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1"/>
      <c r="N414" s="51"/>
      <c r="O414" s="51"/>
      <c r="P414" s="51"/>
      <c r="Q414" s="51"/>
    </row>
    <row r="415" spans="1:17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1"/>
      <c r="N415" s="51"/>
      <c r="O415" s="51"/>
      <c r="P415" s="51"/>
      <c r="Q415" s="51"/>
    </row>
    <row r="416" spans="1:17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1"/>
      <c r="N416" s="51"/>
      <c r="O416" s="51"/>
      <c r="P416" s="51"/>
      <c r="Q416" s="51"/>
    </row>
    <row r="417" spans="1:17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1"/>
      <c r="N417" s="51"/>
      <c r="O417" s="51"/>
      <c r="P417" s="51"/>
      <c r="Q417" s="51"/>
    </row>
    <row r="418" spans="1:17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1"/>
      <c r="N418" s="51"/>
      <c r="O418" s="51"/>
      <c r="P418" s="51"/>
      <c r="Q418" s="51"/>
    </row>
    <row r="419" spans="1:17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1"/>
      <c r="N419" s="51"/>
      <c r="O419" s="51"/>
      <c r="P419" s="51"/>
      <c r="Q419" s="51"/>
    </row>
    <row r="420" spans="1:17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1"/>
      <c r="N420" s="51"/>
      <c r="O420" s="51"/>
      <c r="P420" s="51"/>
      <c r="Q420" s="51"/>
    </row>
    <row r="421" spans="1:17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1"/>
      <c r="N421" s="51"/>
      <c r="O421" s="51"/>
      <c r="P421" s="51"/>
      <c r="Q421" s="51"/>
    </row>
    <row r="422" spans="1:17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1"/>
      <c r="N422" s="51"/>
      <c r="O422" s="51"/>
      <c r="P422" s="51"/>
      <c r="Q422" s="51"/>
    </row>
    <row r="423" spans="1:17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1"/>
      <c r="N423" s="51"/>
      <c r="O423" s="51"/>
      <c r="P423" s="51"/>
      <c r="Q423" s="51"/>
    </row>
    <row r="424" spans="1:17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1"/>
      <c r="N424" s="51"/>
      <c r="O424" s="51"/>
      <c r="P424" s="51"/>
      <c r="Q424" s="51"/>
    </row>
    <row r="425" spans="1:17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1"/>
      <c r="N425" s="51"/>
      <c r="O425" s="51"/>
      <c r="P425" s="51"/>
      <c r="Q425" s="51"/>
    </row>
    <row r="426" spans="1:17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1"/>
      <c r="N426" s="51"/>
      <c r="O426" s="51"/>
      <c r="P426" s="51"/>
      <c r="Q426" s="51"/>
    </row>
    <row r="427" spans="1:17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1"/>
      <c r="N427" s="51"/>
      <c r="O427" s="51"/>
      <c r="P427" s="51"/>
      <c r="Q427" s="51"/>
    </row>
    <row r="428" spans="1:17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1"/>
      <c r="N428" s="51"/>
      <c r="O428" s="51"/>
      <c r="P428" s="51"/>
      <c r="Q428" s="51"/>
    </row>
    <row r="429" spans="1:17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1"/>
      <c r="N429" s="51"/>
      <c r="O429" s="51"/>
      <c r="P429" s="51"/>
      <c r="Q429" s="51"/>
    </row>
    <row r="430" spans="1:17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1"/>
      <c r="N430" s="51"/>
      <c r="O430" s="51"/>
      <c r="P430" s="51"/>
      <c r="Q430" s="51"/>
    </row>
    <row r="431" spans="1:17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1"/>
      <c r="N431" s="51"/>
      <c r="O431" s="51"/>
      <c r="P431" s="51"/>
      <c r="Q431" s="51"/>
    </row>
    <row r="432" spans="1:17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1"/>
      <c r="N432" s="51"/>
      <c r="O432" s="51"/>
      <c r="P432" s="51"/>
      <c r="Q432" s="51"/>
    </row>
    <row r="433" spans="1:17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1"/>
      <c r="N433" s="51"/>
      <c r="O433" s="51"/>
      <c r="P433" s="51"/>
      <c r="Q433" s="51"/>
    </row>
    <row r="434" spans="1:17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1"/>
      <c r="N434" s="51"/>
      <c r="O434" s="51"/>
      <c r="P434" s="51"/>
      <c r="Q434" s="51"/>
    </row>
    <row r="435" spans="1:17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1"/>
      <c r="N435" s="51"/>
      <c r="O435" s="51"/>
      <c r="P435" s="51"/>
      <c r="Q435" s="51"/>
    </row>
    <row r="436" spans="1:17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1"/>
      <c r="N436" s="51"/>
      <c r="O436" s="51"/>
      <c r="P436" s="51"/>
      <c r="Q436" s="51"/>
    </row>
    <row r="437" spans="1:17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1"/>
      <c r="N437" s="51"/>
      <c r="O437" s="51"/>
      <c r="P437" s="51"/>
      <c r="Q437" s="51"/>
    </row>
    <row r="438" spans="1:17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1"/>
      <c r="N438" s="51"/>
      <c r="O438" s="51"/>
      <c r="P438" s="51"/>
      <c r="Q438" s="51"/>
    </row>
    <row r="439" spans="1:17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1"/>
      <c r="N439" s="51"/>
      <c r="O439" s="51"/>
      <c r="P439" s="51"/>
      <c r="Q439" s="51"/>
    </row>
    <row r="440" spans="1:17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1"/>
      <c r="N440" s="51"/>
      <c r="O440" s="51"/>
      <c r="P440" s="51"/>
      <c r="Q440" s="51"/>
    </row>
    <row r="441" spans="1:17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1"/>
      <c r="N441" s="51"/>
      <c r="O441" s="51"/>
      <c r="P441" s="51"/>
      <c r="Q441" s="51"/>
    </row>
    <row r="442" spans="1:17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1"/>
      <c r="N442" s="51"/>
      <c r="O442" s="51"/>
      <c r="P442" s="51"/>
      <c r="Q442" s="51"/>
    </row>
    <row r="443" spans="1:17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1"/>
      <c r="N443" s="51"/>
      <c r="O443" s="51"/>
      <c r="P443" s="51"/>
      <c r="Q443" s="51"/>
    </row>
    <row r="444" spans="1:17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1"/>
      <c r="N444" s="51"/>
      <c r="O444" s="51"/>
      <c r="P444" s="51"/>
      <c r="Q444" s="51"/>
    </row>
    <row r="445" spans="1:17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1"/>
      <c r="N445" s="51"/>
      <c r="O445" s="51"/>
      <c r="P445" s="51"/>
      <c r="Q445" s="51"/>
    </row>
    <row r="446" spans="1:17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1"/>
      <c r="N446" s="51"/>
      <c r="O446" s="51"/>
      <c r="P446" s="51"/>
      <c r="Q446" s="51"/>
    </row>
    <row r="447" spans="1:17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1"/>
      <c r="N447" s="51"/>
      <c r="O447" s="51"/>
      <c r="P447" s="51"/>
      <c r="Q447" s="51"/>
    </row>
    <row r="448" spans="1:17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1"/>
      <c r="N448" s="51"/>
      <c r="O448" s="51"/>
      <c r="P448" s="51"/>
      <c r="Q448" s="51"/>
    </row>
    <row r="449" spans="1:17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1"/>
      <c r="N449" s="51"/>
      <c r="O449" s="51"/>
      <c r="P449" s="51"/>
      <c r="Q449" s="51"/>
    </row>
    <row r="450" spans="1:17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1"/>
      <c r="N450" s="51"/>
      <c r="O450" s="51"/>
      <c r="P450" s="51"/>
      <c r="Q450" s="51"/>
    </row>
    <row r="451" spans="1:17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1"/>
      <c r="N451" s="51"/>
      <c r="O451" s="51"/>
      <c r="P451" s="51"/>
      <c r="Q451" s="51"/>
    </row>
    <row r="452" spans="1:17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1"/>
      <c r="N452" s="51"/>
      <c r="O452" s="51"/>
      <c r="P452" s="51"/>
      <c r="Q452" s="51"/>
    </row>
    <row r="453" spans="1:17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1"/>
      <c r="N453" s="51"/>
      <c r="O453" s="51"/>
      <c r="P453" s="51"/>
      <c r="Q453" s="51"/>
    </row>
    <row r="454" spans="1:17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1"/>
      <c r="N454" s="51"/>
      <c r="O454" s="51"/>
      <c r="P454" s="51"/>
      <c r="Q454" s="51"/>
    </row>
    <row r="455" spans="1:17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1"/>
      <c r="N455" s="51"/>
      <c r="O455" s="51"/>
      <c r="P455" s="51"/>
      <c r="Q455" s="51"/>
    </row>
    <row r="456" spans="1:17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1"/>
      <c r="N456" s="51"/>
      <c r="O456" s="51"/>
      <c r="P456" s="51"/>
      <c r="Q456" s="51"/>
    </row>
    <row r="457" spans="1:17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1"/>
      <c r="N457" s="51"/>
      <c r="O457" s="51"/>
      <c r="P457" s="51"/>
      <c r="Q457" s="51"/>
    </row>
    <row r="458" spans="1:17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1"/>
      <c r="N458" s="51"/>
      <c r="O458" s="51"/>
      <c r="P458" s="51"/>
      <c r="Q458" s="51"/>
    </row>
    <row r="459" spans="1:17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1"/>
      <c r="N459" s="51"/>
      <c r="O459" s="51"/>
      <c r="P459" s="51"/>
      <c r="Q459" s="51"/>
    </row>
    <row r="460" spans="1:17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1"/>
      <c r="N460" s="51"/>
      <c r="O460" s="51"/>
      <c r="P460" s="51"/>
      <c r="Q460" s="51"/>
    </row>
    <row r="461" spans="1:17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1"/>
      <c r="N461" s="51"/>
      <c r="O461" s="51"/>
      <c r="P461" s="51"/>
      <c r="Q461" s="51"/>
    </row>
    <row r="462" spans="1:17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1"/>
      <c r="N462" s="51"/>
      <c r="O462" s="51"/>
      <c r="P462" s="51"/>
      <c r="Q462" s="51"/>
    </row>
    <row r="463" spans="1:17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1"/>
      <c r="N463" s="51"/>
      <c r="O463" s="51"/>
      <c r="P463" s="51"/>
      <c r="Q463" s="51"/>
    </row>
    <row r="464" spans="1:17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1"/>
      <c r="N464" s="51"/>
      <c r="O464" s="51"/>
      <c r="P464" s="51"/>
      <c r="Q464" s="51"/>
    </row>
    <row r="465" spans="1:17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1"/>
      <c r="N465" s="51"/>
      <c r="O465" s="51"/>
      <c r="P465" s="51"/>
      <c r="Q465" s="51"/>
    </row>
    <row r="466" spans="1:17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1"/>
      <c r="N466" s="51"/>
      <c r="O466" s="51"/>
      <c r="P466" s="51"/>
      <c r="Q466" s="51"/>
    </row>
    <row r="467" spans="1:17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1"/>
      <c r="N467" s="51"/>
      <c r="O467" s="51"/>
      <c r="P467" s="51"/>
      <c r="Q467" s="51"/>
    </row>
    <row r="468" spans="1:17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1"/>
      <c r="N468" s="51"/>
      <c r="O468" s="51"/>
      <c r="P468" s="51"/>
      <c r="Q468" s="51"/>
    </row>
    <row r="469" spans="1:17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1"/>
      <c r="N469" s="51"/>
      <c r="O469" s="51"/>
      <c r="P469" s="51"/>
      <c r="Q469" s="51"/>
    </row>
    <row r="470" spans="1:17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1"/>
      <c r="N470" s="51"/>
      <c r="O470" s="51"/>
      <c r="P470" s="51"/>
      <c r="Q470" s="51"/>
    </row>
    <row r="471" spans="1:17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1"/>
      <c r="N471" s="51"/>
      <c r="O471" s="51"/>
      <c r="P471" s="51"/>
      <c r="Q471" s="51"/>
    </row>
    <row r="472" spans="1:17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1"/>
      <c r="N472" s="51"/>
      <c r="O472" s="51"/>
      <c r="P472" s="51"/>
      <c r="Q472" s="51"/>
    </row>
    <row r="473" spans="1:17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1"/>
      <c r="N473" s="51"/>
      <c r="O473" s="51"/>
      <c r="P473" s="51"/>
      <c r="Q473" s="51"/>
    </row>
    <row r="474" spans="1:17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1"/>
      <c r="N474" s="51"/>
      <c r="O474" s="51"/>
      <c r="P474" s="51"/>
      <c r="Q474" s="51"/>
    </row>
    <row r="475" spans="1:17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1"/>
      <c r="N475" s="51"/>
      <c r="O475" s="51"/>
      <c r="P475" s="51"/>
      <c r="Q475" s="51"/>
    </row>
    <row r="476" spans="1:17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1"/>
      <c r="N476" s="51"/>
      <c r="O476" s="51"/>
      <c r="P476" s="51"/>
      <c r="Q476" s="51"/>
    </row>
    <row r="477" spans="1:17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1"/>
      <c r="N477" s="51"/>
      <c r="O477" s="51"/>
      <c r="P477" s="51"/>
      <c r="Q477" s="51"/>
    </row>
    <row r="478" spans="1:17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1"/>
      <c r="N478" s="51"/>
      <c r="O478" s="51"/>
      <c r="P478" s="51"/>
      <c r="Q478" s="51"/>
    </row>
    <row r="479" spans="1:17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1"/>
      <c r="N479" s="51"/>
      <c r="O479" s="51"/>
      <c r="P479" s="51"/>
      <c r="Q479" s="51"/>
    </row>
    <row r="480" spans="1:17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1"/>
      <c r="N480" s="51"/>
      <c r="O480" s="51"/>
      <c r="P480" s="51"/>
      <c r="Q480" s="51"/>
    </row>
    <row r="481" spans="1:17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1"/>
      <c r="N481" s="51"/>
      <c r="O481" s="51"/>
      <c r="P481" s="51"/>
      <c r="Q481" s="51"/>
    </row>
    <row r="482" spans="1:17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1"/>
      <c r="N482" s="51"/>
      <c r="O482" s="51"/>
      <c r="P482" s="51"/>
      <c r="Q482" s="51"/>
    </row>
    <row r="483" spans="1:17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1"/>
      <c r="N483" s="51"/>
      <c r="O483" s="51"/>
      <c r="P483" s="51"/>
      <c r="Q483" s="51"/>
    </row>
    <row r="484" spans="1:17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1"/>
      <c r="N484" s="51"/>
      <c r="O484" s="51"/>
      <c r="P484" s="51"/>
      <c r="Q484" s="51"/>
    </row>
    <row r="485" spans="1:17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1"/>
      <c r="N485" s="51"/>
      <c r="O485" s="51"/>
      <c r="P485" s="51"/>
      <c r="Q485" s="51"/>
    </row>
    <row r="486" spans="1:17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1"/>
      <c r="N486" s="51"/>
      <c r="O486" s="51"/>
      <c r="P486" s="51"/>
      <c r="Q486" s="51"/>
    </row>
    <row r="487" spans="1:17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1"/>
      <c r="N487" s="51"/>
      <c r="O487" s="51"/>
      <c r="P487" s="51"/>
      <c r="Q487" s="51"/>
    </row>
    <row r="488" spans="1:17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1"/>
      <c r="N488" s="51"/>
      <c r="O488" s="51"/>
      <c r="P488" s="51"/>
      <c r="Q488" s="51"/>
    </row>
    <row r="489" spans="1:17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1"/>
      <c r="N489" s="51"/>
      <c r="O489" s="51"/>
      <c r="P489" s="51"/>
      <c r="Q489" s="51"/>
    </row>
    <row r="490" spans="1:17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1"/>
      <c r="N490" s="51"/>
      <c r="O490" s="51"/>
      <c r="P490" s="51"/>
      <c r="Q490" s="51"/>
    </row>
    <row r="491" spans="1:17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1"/>
      <c r="N491" s="51"/>
      <c r="O491" s="51"/>
      <c r="P491" s="51"/>
      <c r="Q491" s="51"/>
    </row>
    <row r="492" spans="1:17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1"/>
      <c r="N492" s="51"/>
      <c r="O492" s="51"/>
      <c r="P492" s="51"/>
      <c r="Q492" s="51"/>
    </row>
    <row r="493" spans="1:17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1"/>
      <c r="N493" s="51"/>
      <c r="O493" s="51"/>
      <c r="P493" s="51"/>
      <c r="Q493" s="51"/>
    </row>
    <row r="494" spans="1:17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1"/>
      <c r="N494" s="51"/>
      <c r="O494" s="51"/>
      <c r="P494" s="51"/>
      <c r="Q494" s="51"/>
    </row>
    <row r="495" spans="1:17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1"/>
      <c r="N495" s="51"/>
      <c r="O495" s="51"/>
      <c r="P495" s="51"/>
      <c r="Q495" s="51"/>
    </row>
    <row r="496" spans="1:17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1"/>
      <c r="N496" s="51"/>
      <c r="O496" s="51"/>
      <c r="P496" s="51"/>
      <c r="Q496" s="51"/>
    </row>
    <row r="497" spans="1:17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1"/>
      <c r="N497" s="51"/>
      <c r="O497" s="51"/>
      <c r="P497" s="51"/>
      <c r="Q497" s="51"/>
    </row>
    <row r="498" spans="1:17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1"/>
      <c r="N498" s="51"/>
      <c r="O498" s="51"/>
      <c r="P498" s="51"/>
      <c r="Q498" s="51"/>
    </row>
    <row r="499" spans="1:17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1"/>
      <c r="N499" s="51"/>
      <c r="O499" s="51"/>
      <c r="P499" s="51"/>
      <c r="Q499" s="51"/>
    </row>
    <row r="500" spans="1:17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1"/>
      <c r="N500" s="51"/>
      <c r="O500" s="51"/>
      <c r="P500" s="51"/>
      <c r="Q500" s="51"/>
    </row>
    <row r="501" spans="1:17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1"/>
      <c r="N501" s="51"/>
      <c r="O501" s="51"/>
      <c r="P501" s="51"/>
      <c r="Q501" s="51"/>
    </row>
    <row r="502" spans="1:17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1"/>
      <c r="N502" s="51"/>
      <c r="O502" s="51"/>
      <c r="P502" s="51"/>
      <c r="Q502" s="51"/>
    </row>
    <row r="503" spans="1:17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1"/>
      <c r="N503" s="51"/>
      <c r="O503" s="51"/>
      <c r="P503" s="51"/>
      <c r="Q503" s="51"/>
    </row>
    <row r="504" spans="1:17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1"/>
      <c r="N504" s="51"/>
      <c r="O504" s="51"/>
      <c r="P504" s="51"/>
      <c r="Q504" s="51"/>
    </row>
    <row r="505" spans="1:17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1"/>
      <c r="N505" s="51"/>
      <c r="O505" s="51"/>
      <c r="P505" s="51"/>
      <c r="Q505" s="51"/>
    </row>
    <row r="506" spans="1:17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1"/>
      <c r="N506" s="51"/>
      <c r="O506" s="51"/>
      <c r="P506" s="51"/>
      <c r="Q506" s="51"/>
    </row>
    <row r="507" spans="1:17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1"/>
      <c r="N507" s="51"/>
      <c r="O507" s="51"/>
      <c r="P507" s="51"/>
      <c r="Q507" s="51"/>
    </row>
    <row r="508" spans="1:17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1"/>
      <c r="N508" s="51"/>
      <c r="O508" s="51"/>
      <c r="P508" s="51"/>
      <c r="Q508" s="51"/>
    </row>
    <row r="509" spans="1:17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1"/>
      <c r="N509" s="51"/>
      <c r="O509" s="51"/>
      <c r="P509" s="51"/>
      <c r="Q509" s="51"/>
    </row>
    <row r="510" spans="1:17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1"/>
      <c r="N510" s="51"/>
      <c r="O510" s="51"/>
      <c r="P510" s="51"/>
      <c r="Q510" s="51"/>
    </row>
    <row r="511" spans="1:17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1"/>
      <c r="N511" s="51"/>
      <c r="O511" s="51"/>
      <c r="P511" s="51"/>
      <c r="Q511" s="51"/>
    </row>
    <row r="512" spans="1:17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1"/>
      <c r="N512" s="51"/>
      <c r="O512" s="51"/>
      <c r="P512" s="51"/>
      <c r="Q512" s="51"/>
    </row>
    <row r="513" spans="1:17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1"/>
      <c r="N513" s="51"/>
      <c r="O513" s="51"/>
      <c r="P513" s="51"/>
      <c r="Q513" s="51"/>
    </row>
    <row r="514" spans="1:17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1"/>
      <c r="N514" s="51"/>
      <c r="O514" s="51"/>
      <c r="P514" s="51"/>
      <c r="Q514" s="51"/>
    </row>
    <row r="515" spans="1:17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1"/>
      <c r="N515" s="51"/>
      <c r="O515" s="51"/>
      <c r="P515" s="51"/>
      <c r="Q515" s="51"/>
    </row>
    <row r="516" spans="1:17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1"/>
      <c r="N516" s="51"/>
      <c r="O516" s="51"/>
      <c r="P516" s="51"/>
      <c r="Q516" s="51"/>
    </row>
    <row r="517" spans="1:17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1"/>
      <c r="N517" s="51"/>
      <c r="O517" s="51"/>
      <c r="P517" s="51"/>
      <c r="Q517" s="51"/>
    </row>
    <row r="518" spans="1:17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1"/>
      <c r="N518" s="51"/>
      <c r="O518" s="51"/>
      <c r="P518" s="51"/>
      <c r="Q518" s="51"/>
    </row>
    <row r="519" spans="1:17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1"/>
      <c r="N519" s="51"/>
      <c r="O519" s="51"/>
      <c r="P519" s="51"/>
      <c r="Q519" s="51"/>
    </row>
    <row r="520" spans="1:17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1"/>
      <c r="N520" s="51"/>
      <c r="O520" s="51"/>
      <c r="P520" s="51"/>
      <c r="Q520" s="51"/>
    </row>
    <row r="521" spans="1:17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1"/>
      <c r="N521" s="51"/>
      <c r="O521" s="51"/>
      <c r="P521" s="51"/>
      <c r="Q521" s="51"/>
    </row>
    <row r="522" spans="1:17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1"/>
      <c r="N522" s="51"/>
      <c r="O522" s="51"/>
      <c r="P522" s="51"/>
      <c r="Q522" s="51"/>
    </row>
    <row r="523" spans="1:17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1"/>
      <c r="N523" s="51"/>
      <c r="O523" s="51"/>
      <c r="P523" s="51"/>
      <c r="Q523" s="51"/>
    </row>
    <row r="524" spans="1:17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1"/>
      <c r="N524" s="51"/>
      <c r="O524" s="51"/>
      <c r="P524" s="51"/>
      <c r="Q524" s="51"/>
    </row>
    <row r="525" spans="1:17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1"/>
      <c r="N525" s="51"/>
      <c r="O525" s="51"/>
      <c r="P525" s="51"/>
      <c r="Q525" s="51"/>
    </row>
    <row r="526" spans="1:17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1"/>
      <c r="N526" s="51"/>
      <c r="O526" s="51"/>
      <c r="P526" s="51"/>
      <c r="Q526" s="51"/>
    </row>
    <row r="527" spans="1:17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1"/>
      <c r="N527" s="51"/>
      <c r="O527" s="51"/>
      <c r="P527" s="51"/>
      <c r="Q527" s="51"/>
    </row>
    <row r="528" spans="1:17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1"/>
      <c r="N528" s="51"/>
      <c r="O528" s="51"/>
      <c r="P528" s="51"/>
      <c r="Q528" s="51"/>
    </row>
    <row r="529" spans="1:17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1"/>
      <c r="N529" s="51"/>
      <c r="O529" s="51"/>
      <c r="P529" s="51"/>
      <c r="Q529" s="51"/>
    </row>
    <row r="530" spans="1:17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1"/>
      <c r="N530" s="51"/>
      <c r="O530" s="51"/>
      <c r="P530" s="51"/>
      <c r="Q530" s="51"/>
    </row>
    <row r="531" spans="1:17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1"/>
      <c r="N531" s="51"/>
      <c r="O531" s="51"/>
      <c r="P531" s="51"/>
      <c r="Q531" s="51"/>
    </row>
    <row r="532" spans="1:17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1"/>
      <c r="N532" s="51"/>
      <c r="O532" s="51"/>
      <c r="P532" s="51"/>
      <c r="Q532" s="51"/>
    </row>
    <row r="533" spans="1:17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1"/>
      <c r="N533" s="51"/>
      <c r="O533" s="51"/>
      <c r="P533" s="51"/>
      <c r="Q533" s="51"/>
    </row>
    <row r="534" spans="1:17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1"/>
      <c r="N534" s="51"/>
      <c r="O534" s="51"/>
      <c r="P534" s="51"/>
      <c r="Q534" s="51"/>
    </row>
    <row r="535" spans="1:17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1"/>
      <c r="N535" s="51"/>
      <c r="O535" s="51"/>
      <c r="P535" s="51"/>
      <c r="Q535" s="51"/>
    </row>
    <row r="536" spans="1:17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1"/>
      <c r="N536" s="51"/>
      <c r="O536" s="51"/>
      <c r="P536" s="51"/>
      <c r="Q536" s="51"/>
    </row>
    <row r="537" spans="1:17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1"/>
      <c r="N537" s="51"/>
      <c r="O537" s="51"/>
      <c r="P537" s="51"/>
      <c r="Q537" s="51"/>
    </row>
    <row r="538" spans="1:17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1"/>
      <c r="N538" s="51"/>
      <c r="O538" s="51"/>
      <c r="P538" s="51"/>
      <c r="Q538" s="51"/>
    </row>
    <row r="539" spans="1:17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1"/>
      <c r="N539" s="51"/>
      <c r="O539" s="51"/>
      <c r="P539" s="51"/>
      <c r="Q539" s="51"/>
    </row>
    <row r="540" spans="1:17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1"/>
      <c r="N540" s="51"/>
      <c r="O540" s="51"/>
      <c r="P540" s="51"/>
      <c r="Q540" s="51"/>
    </row>
    <row r="541" spans="1:17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1"/>
      <c r="N541" s="51"/>
      <c r="O541" s="51"/>
      <c r="P541" s="51"/>
      <c r="Q541" s="51"/>
    </row>
    <row r="542" spans="1:17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1"/>
      <c r="N542" s="51"/>
      <c r="O542" s="51"/>
      <c r="P542" s="51"/>
      <c r="Q542" s="51"/>
    </row>
    <row r="543" spans="1:17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1"/>
      <c r="N543" s="51"/>
      <c r="O543" s="51"/>
      <c r="P543" s="51"/>
      <c r="Q543" s="51"/>
    </row>
    <row r="544" spans="1:17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1"/>
      <c r="N544" s="51"/>
      <c r="O544" s="51"/>
      <c r="P544" s="51"/>
      <c r="Q544" s="51"/>
    </row>
    <row r="545" spans="1:17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1"/>
      <c r="N545" s="51"/>
      <c r="O545" s="51"/>
      <c r="P545" s="51"/>
      <c r="Q545" s="51"/>
    </row>
    <row r="546" spans="1:17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1"/>
      <c r="N546" s="51"/>
      <c r="O546" s="51"/>
      <c r="P546" s="51"/>
      <c r="Q546" s="51"/>
    </row>
    <row r="547" spans="1:17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1"/>
      <c r="N547" s="51"/>
      <c r="O547" s="51"/>
      <c r="P547" s="51"/>
      <c r="Q547" s="51"/>
    </row>
    <row r="548" spans="1:17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1"/>
      <c r="N548" s="51"/>
      <c r="O548" s="51"/>
      <c r="P548" s="51"/>
      <c r="Q548" s="51"/>
    </row>
    <row r="549" spans="1:17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1"/>
      <c r="N549" s="51"/>
      <c r="O549" s="51"/>
      <c r="P549" s="51"/>
      <c r="Q549" s="51"/>
    </row>
    <row r="550" spans="1:17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1"/>
      <c r="N550" s="51"/>
      <c r="O550" s="51"/>
      <c r="P550" s="51"/>
      <c r="Q550" s="51"/>
    </row>
    <row r="551" spans="1:17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1"/>
      <c r="N551" s="51"/>
      <c r="O551" s="51"/>
      <c r="P551" s="51"/>
      <c r="Q551" s="51"/>
    </row>
    <row r="552" spans="1:17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1"/>
      <c r="N552" s="51"/>
      <c r="O552" s="51"/>
      <c r="P552" s="51"/>
      <c r="Q552" s="51"/>
    </row>
    <row r="553" spans="1:17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1"/>
      <c r="N553" s="51"/>
      <c r="O553" s="51"/>
      <c r="P553" s="51"/>
      <c r="Q553" s="51"/>
    </row>
    <row r="554" spans="1:17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1"/>
      <c r="N554" s="51"/>
      <c r="O554" s="51"/>
      <c r="P554" s="51"/>
      <c r="Q554" s="51"/>
    </row>
    <row r="555" spans="1:17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1"/>
      <c r="N555" s="51"/>
      <c r="O555" s="51"/>
      <c r="P555" s="51"/>
      <c r="Q555" s="51"/>
    </row>
    <row r="556" spans="1:17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1"/>
      <c r="N556" s="51"/>
      <c r="O556" s="51"/>
      <c r="P556" s="51"/>
      <c r="Q556" s="51"/>
    </row>
    <row r="557" spans="1:17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1"/>
      <c r="N557" s="51"/>
      <c r="O557" s="51"/>
      <c r="P557" s="51"/>
      <c r="Q557" s="51"/>
    </row>
    <row r="558" spans="1:17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1"/>
      <c r="N558" s="51"/>
      <c r="O558" s="51"/>
      <c r="P558" s="51"/>
      <c r="Q558" s="51"/>
    </row>
    <row r="559" spans="1:17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1"/>
      <c r="N559" s="51"/>
      <c r="O559" s="51"/>
      <c r="P559" s="51"/>
      <c r="Q559" s="51"/>
    </row>
    <row r="560" spans="1:17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1"/>
      <c r="N560" s="51"/>
      <c r="O560" s="51"/>
      <c r="P560" s="51"/>
      <c r="Q560" s="51"/>
    </row>
    <row r="561" spans="1:17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1"/>
      <c r="N561" s="51"/>
      <c r="O561" s="51"/>
      <c r="P561" s="51"/>
      <c r="Q561" s="51"/>
    </row>
    <row r="562" spans="1:17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1"/>
      <c r="N562" s="51"/>
      <c r="O562" s="51"/>
      <c r="P562" s="51"/>
      <c r="Q562" s="51"/>
    </row>
    <row r="563" spans="1:17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1"/>
      <c r="N563" s="51"/>
      <c r="O563" s="51"/>
      <c r="P563" s="51"/>
      <c r="Q563" s="51"/>
    </row>
    <row r="564" spans="1:17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1"/>
      <c r="N564" s="51"/>
      <c r="O564" s="51"/>
      <c r="P564" s="51"/>
      <c r="Q564" s="51"/>
    </row>
    <row r="565" spans="1:17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1"/>
      <c r="N565" s="51"/>
      <c r="O565" s="51"/>
      <c r="P565" s="51"/>
      <c r="Q565" s="51"/>
    </row>
    <row r="566" spans="1:17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1"/>
      <c r="N566" s="51"/>
      <c r="O566" s="51"/>
      <c r="P566" s="51"/>
      <c r="Q566" s="51"/>
    </row>
    <row r="567" spans="1:17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1"/>
      <c r="N567" s="51"/>
      <c r="O567" s="51"/>
      <c r="P567" s="51"/>
      <c r="Q567" s="51"/>
    </row>
    <row r="568" spans="1:17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1"/>
      <c r="N568" s="51"/>
      <c r="O568" s="51"/>
      <c r="P568" s="51"/>
      <c r="Q568" s="51"/>
    </row>
    <row r="569" spans="1:17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1"/>
      <c r="N569" s="51"/>
      <c r="O569" s="51"/>
      <c r="P569" s="51"/>
      <c r="Q569" s="51"/>
    </row>
    <row r="570" spans="1:17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1"/>
      <c r="N570" s="51"/>
      <c r="O570" s="51"/>
      <c r="P570" s="51"/>
      <c r="Q570" s="51"/>
    </row>
    <row r="571" spans="1:17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1"/>
      <c r="N571" s="51"/>
      <c r="O571" s="51"/>
      <c r="P571" s="51"/>
      <c r="Q571" s="51"/>
    </row>
    <row r="572" spans="1:17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1"/>
      <c r="N572" s="51"/>
      <c r="O572" s="51"/>
      <c r="P572" s="51"/>
      <c r="Q572" s="51"/>
    </row>
    <row r="573" spans="1:17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1"/>
      <c r="N573" s="51"/>
      <c r="O573" s="51"/>
      <c r="P573" s="51"/>
      <c r="Q573" s="51"/>
    </row>
    <row r="574" spans="1:17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1"/>
      <c r="N574" s="51"/>
      <c r="O574" s="51"/>
      <c r="P574" s="51"/>
      <c r="Q574" s="51"/>
    </row>
    <row r="575" spans="1:17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1"/>
      <c r="N575" s="51"/>
      <c r="O575" s="51"/>
      <c r="P575" s="51"/>
      <c r="Q575" s="51"/>
    </row>
    <row r="576" spans="1:17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1"/>
      <c r="N576" s="51"/>
      <c r="O576" s="51"/>
      <c r="P576" s="51"/>
      <c r="Q576" s="51"/>
    </row>
    <row r="577" spans="1:17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1"/>
      <c r="N577" s="51"/>
      <c r="O577" s="51"/>
      <c r="P577" s="51"/>
      <c r="Q577" s="51"/>
    </row>
    <row r="578" spans="1:17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1"/>
      <c r="N578" s="51"/>
      <c r="O578" s="51"/>
      <c r="P578" s="51"/>
      <c r="Q578" s="51"/>
    </row>
    <row r="579" spans="1:17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1"/>
      <c r="N579" s="51"/>
      <c r="O579" s="51"/>
      <c r="P579" s="51"/>
      <c r="Q579" s="51"/>
    </row>
    <row r="580" spans="1:17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1"/>
      <c r="N580" s="51"/>
      <c r="O580" s="51"/>
      <c r="P580" s="51"/>
      <c r="Q580" s="51"/>
    </row>
    <row r="581" spans="1:17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1"/>
      <c r="N581" s="51"/>
      <c r="O581" s="51"/>
      <c r="P581" s="51"/>
      <c r="Q581" s="51"/>
    </row>
    <row r="582" spans="1:17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1"/>
      <c r="N582" s="51"/>
      <c r="O582" s="51"/>
      <c r="P582" s="51"/>
      <c r="Q582" s="51"/>
    </row>
    <row r="583" spans="1:17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1"/>
      <c r="N583" s="51"/>
      <c r="O583" s="51"/>
      <c r="P583" s="51"/>
      <c r="Q583" s="51"/>
    </row>
    <row r="584" spans="1:17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1"/>
      <c r="N584" s="51"/>
      <c r="O584" s="51"/>
      <c r="P584" s="51"/>
      <c r="Q584" s="51"/>
    </row>
    <row r="585" spans="1:17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1"/>
      <c r="N585" s="51"/>
      <c r="O585" s="51"/>
      <c r="P585" s="51"/>
      <c r="Q585" s="51"/>
    </row>
    <row r="586" spans="1:17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1"/>
      <c r="N586" s="51"/>
      <c r="O586" s="51"/>
      <c r="P586" s="51"/>
      <c r="Q586" s="51"/>
    </row>
    <row r="587" spans="1:17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1"/>
      <c r="N587" s="51"/>
      <c r="O587" s="51"/>
      <c r="P587" s="51"/>
      <c r="Q587" s="51"/>
    </row>
    <row r="588" spans="1:17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1"/>
      <c r="N588" s="51"/>
      <c r="O588" s="51"/>
      <c r="P588" s="51"/>
      <c r="Q588" s="51"/>
    </row>
    <row r="589" spans="1:17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1"/>
      <c r="N589" s="51"/>
      <c r="O589" s="51"/>
      <c r="P589" s="51"/>
      <c r="Q589" s="51"/>
    </row>
    <row r="590" spans="1:17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1"/>
      <c r="N590" s="51"/>
      <c r="O590" s="51"/>
      <c r="P590" s="51"/>
      <c r="Q590" s="51"/>
    </row>
    <row r="591" spans="1:17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1"/>
      <c r="N591" s="51"/>
      <c r="O591" s="51"/>
      <c r="P591" s="51"/>
      <c r="Q591" s="51"/>
    </row>
    <row r="592" spans="1:17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1"/>
      <c r="N592" s="51"/>
      <c r="O592" s="51"/>
      <c r="P592" s="51"/>
      <c r="Q592" s="51"/>
    </row>
    <row r="593" spans="1:17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1"/>
      <c r="N593" s="51"/>
      <c r="O593" s="51"/>
      <c r="P593" s="51"/>
      <c r="Q593" s="51"/>
    </row>
    <row r="594" spans="1:17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1"/>
      <c r="N594" s="51"/>
      <c r="O594" s="51"/>
      <c r="P594" s="51"/>
      <c r="Q594" s="51"/>
    </row>
    <row r="595" spans="1:17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1"/>
      <c r="N595" s="51"/>
      <c r="O595" s="51"/>
      <c r="P595" s="51"/>
      <c r="Q595" s="51"/>
    </row>
    <row r="596" spans="1:17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1"/>
      <c r="N596" s="51"/>
      <c r="O596" s="51"/>
      <c r="P596" s="51"/>
      <c r="Q596" s="51"/>
    </row>
    <row r="597" spans="1:17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1"/>
      <c r="N597" s="51"/>
      <c r="O597" s="51"/>
      <c r="P597" s="51"/>
      <c r="Q597" s="51"/>
    </row>
    <row r="598" spans="1:17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1"/>
      <c r="N598" s="51"/>
      <c r="O598" s="51"/>
      <c r="P598" s="51"/>
      <c r="Q598" s="51"/>
    </row>
    <row r="599" spans="1:17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1"/>
      <c r="N599" s="51"/>
      <c r="O599" s="51"/>
      <c r="P599" s="51"/>
      <c r="Q599" s="51"/>
    </row>
    <row r="600" spans="1:17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1"/>
      <c r="N600" s="51"/>
      <c r="O600" s="51"/>
      <c r="P600" s="51"/>
      <c r="Q600" s="51"/>
    </row>
    <row r="601" spans="1:17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1"/>
      <c r="N601" s="51"/>
      <c r="O601" s="51"/>
      <c r="P601" s="51"/>
      <c r="Q601" s="51"/>
    </row>
    <row r="602" spans="1:17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1"/>
      <c r="N602" s="51"/>
      <c r="O602" s="51"/>
      <c r="P602" s="51"/>
      <c r="Q602" s="51"/>
    </row>
    <row r="603" spans="1:17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1"/>
      <c r="N603" s="51"/>
      <c r="O603" s="51"/>
      <c r="P603" s="51"/>
      <c r="Q603" s="51"/>
    </row>
    <row r="604" spans="1:17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1"/>
      <c r="N604" s="51"/>
      <c r="O604" s="51"/>
      <c r="P604" s="51"/>
      <c r="Q604" s="51"/>
    </row>
    <row r="605" spans="1:17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1"/>
      <c r="N605" s="51"/>
      <c r="O605" s="51"/>
      <c r="P605" s="51"/>
      <c r="Q605" s="51"/>
    </row>
    <row r="606" spans="1:17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1"/>
      <c r="N606" s="51"/>
      <c r="O606" s="51"/>
      <c r="P606" s="51"/>
      <c r="Q606" s="51"/>
    </row>
    <row r="607" spans="1:17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1"/>
      <c r="N607" s="51"/>
      <c r="O607" s="51"/>
      <c r="P607" s="51"/>
      <c r="Q607" s="51"/>
    </row>
    <row r="608" spans="1:17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1"/>
      <c r="N608" s="51"/>
      <c r="O608" s="51"/>
      <c r="P608" s="51"/>
      <c r="Q608" s="51"/>
    </row>
    <row r="609" spans="1:17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1"/>
      <c r="N609" s="51"/>
      <c r="O609" s="51"/>
      <c r="P609" s="51"/>
      <c r="Q609" s="51"/>
    </row>
    <row r="610" spans="1:17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1"/>
      <c r="N610" s="51"/>
      <c r="O610" s="51"/>
      <c r="P610" s="51"/>
      <c r="Q610" s="51"/>
    </row>
    <row r="611" spans="1:17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1"/>
      <c r="N611" s="51"/>
      <c r="O611" s="51"/>
      <c r="P611" s="51"/>
      <c r="Q611" s="51"/>
    </row>
    <row r="612" spans="1:17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1"/>
      <c r="N612" s="51"/>
      <c r="O612" s="51"/>
      <c r="P612" s="51"/>
      <c r="Q612" s="51"/>
    </row>
    <row r="613" spans="1:17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1"/>
      <c r="N613" s="51"/>
      <c r="O613" s="51"/>
      <c r="P613" s="51"/>
      <c r="Q613" s="51"/>
    </row>
    <row r="614" spans="1:17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1"/>
      <c r="N614" s="51"/>
      <c r="O614" s="51"/>
      <c r="P614" s="51"/>
      <c r="Q614" s="51"/>
    </row>
    <row r="615" spans="1:17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1"/>
      <c r="N615" s="51"/>
      <c r="O615" s="51"/>
      <c r="P615" s="51"/>
      <c r="Q615" s="51"/>
    </row>
    <row r="616" spans="1:17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1"/>
      <c r="N616" s="51"/>
      <c r="O616" s="51"/>
      <c r="P616" s="51"/>
      <c r="Q616" s="51"/>
    </row>
    <row r="617" spans="1:17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1"/>
      <c r="N617" s="51"/>
      <c r="O617" s="51"/>
      <c r="P617" s="51"/>
      <c r="Q617" s="51"/>
    </row>
    <row r="618" spans="1:17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1"/>
      <c r="N618" s="51"/>
      <c r="O618" s="51"/>
      <c r="P618" s="51"/>
      <c r="Q618" s="51"/>
    </row>
    <row r="619" spans="1:17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1"/>
      <c r="N619" s="51"/>
      <c r="O619" s="51"/>
      <c r="P619" s="51"/>
      <c r="Q619" s="51"/>
    </row>
    <row r="620" spans="1:17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1"/>
      <c r="N620" s="51"/>
      <c r="O620" s="51"/>
      <c r="P620" s="51"/>
      <c r="Q620" s="51"/>
    </row>
    <row r="621" spans="1:17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1"/>
      <c r="N621" s="51"/>
      <c r="O621" s="51"/>
      <c r="P621" s="51"/>
      <c r="Q621" s="51"/>
    </row>
    <row r="622" spans="1:17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1"/>
      <c r="N622" s="51"/>
      <c r="O622" s="51"/>
      <c r="P622" s="51"/>
      <c r="Q622" s="51"/>
    </row>
    <row r="623" spans="1:17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1"/>
      <c r="N623" s="51"/>
      <c r="O623" s="51"/>
      <c r="P623" s="51"/>
      <c r="Q623" s="51"/>
    </row>
    <row r="624" spans="1:17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1"/>
      <c r="N624" s="51"/>
      <c r="O624" s="51"/>
      <c r="P624" s="51"/>
      <c r="Q624" s="51"/>
    </row>
    <row r="625" spans="1:17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1"/>
      <c r="N625" s="51"/>
      <c r="O625" s="51"/>
      <c r="P625" s="51"/>
      <c r="Q625" s="51"/>
    </row>
    <row r="626" spans="1:17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1"/>
      <c r="N626" s="51"/>
      <c r="O626" s="51"/>
      <c r="P626" s="51"/>
      <c r="Q626" s="51"/>
    </row>
    <row r="627" spans="1:17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1"/>
      <c r="N627" s="51"/>
      <c r="O627" s="51"/>
      <c r="P627" s="51"/>
      <c r="Q627" s="51"/>
    </row>
    <row r="628" spans="1:17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1"/>
      <c r="N628" s="51"/>
      <c r="O628" s="51"/>
      <c r="P628" s="51"/>
      <c r="Q628" s="51"/>
    </row>
    <row r="629" spans="1:17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1"/>
      <c r="N629" s="51"/>
      <c r="O629" s="51"/>
      <c r="P629" s="51"/>
      <c r="Q629" s="51"/>
    </row>
    <row r="630" spans="1:17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1"/>
      <c r="N630" s="51"/>
      <c r="O630" s="51"/>
      <c r="P630" s="51"/>
      <c r="Q630" s="51"/>
    </row>
    <row r="631" spans="1:17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1"/>
      <c r="N631" s="51"/>
      <c r="O631" s="51"/>
      <c r="P631" s="51"/>
      <c r="Q631" s="51"/>
    </row>
    <row r="632" spans="1:17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1"/>
      <c r="N632" s="51"/>
      <c r="O632" s="51"/>
      <c r="P632" s="51"/>
      <c r="Q632" s="51"/>
    </row>
    <row r="633" spans="1:17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1"/>
      <c r="N633" s="51"/>
      <c r="O633" s="51"/>
      <c r="P633" s="51"/>
      <c r="Q633" s="51"/>
    </row>
    <row r="634" spans="1:17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1"/>
      <c r="N634" s="51"/>
      <c r="O634" s="51"/>
      <c r="P634" s="51"/>
      <c r="Q634" s="51"/>
    </row>
    <row r="635" spans="1:17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1"/>
      <c r="N635" s="51"/>
      <c r="O635" s="51"/>
      <c r="P635" s="51"/>
      <c r="Q635" s="51"/>
    </row>
    <row r="636" spans="1:17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1"/>
      <c r="N636" s="51"/>
      <c r="O636" s="51"/>
      <c r="P636" s="51"/>
      <c r="Q636" s="51"/>
    </row>
    <row r="637" spans="1:17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1"/>
      <c r="N637" s="51"/>
      <c r="O637" s="51"/>
      <c r="P637" s="51"/>
      <c r="Q637" s="51"/>
    </row>
    <row r="638" spans="1:17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1"/>
      <c r="N638" s="51"/>
      <c r="O638" s="51"/>
      <c r="P638" s="51"/>
      <c r="Q638" s="51"/>
    </row>
    <row r="639" spans="1:17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1"/>
      <c r="N639" s="51"/>
      <c r="O639" s="51"/>
      <c r="P639" s="51"/>
      <c r="Q639" s="51"/>
    </row>
    <row r="640" spans="1:17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1"/>
      <c r="N640" s="51"/>
      <c r="O640" s="51"/>
      <c r="P640" s="51"/>
      <c r="Q640" s="51"/>
    </row>
    <row r="641" spans="1:17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1"/>
      <c r="N641" s="51"/>
      <c r="O641" s="51"/>
      <c r="P641" s="51"/>
      <c r="Q641" s="51"/>
    </row>
    <row r="642" spans="1:17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1"/>
      <c r="N642" s="51"/>
      <c r="O642" s="51"/>
      <c r="P642" s="51"/>
      <c r="Q642" s="51"/>
    </row>
    <row r="643" spans="1:17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1"/>
      <c r="N643" s="51"/>
      <c r="O643" s="51"/>
      <c r="P643" s="51"/>
      <c r="Q643" s="51"/>
    </row>
    <row r="644" spans="1:17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1"/>
      <c r="N644" s="51"/>
      <c r="O644" s="51"/>
      <c r="P644" s="51"/>
      <c r="Q644" s="51"/>
    </row>
    <row r="645" spans="1:17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1"/>
      <c r="N645" s="51"/>
      <c r="O645" s="51"/>
      <c r="P645" s="51"/>
      <c r="Q645" s="51"/>
    </row>
    <row r="646" spans="1:17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1"/>
      <c r="N646" s="51"/>
      <c r="O646" s="51"/>
      <c r="P646" s="51"/>
      <c r="Q646" s="51"/>
    </row>
    <row r="647" spans="1:17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1"/>
      <c r="N647" s="51"/>
      <c r="O647" s="51"/>
      <c r="P647" s="51"/>
      <c r="Q647" s="51"/>
    </row>
    <row r="648" spans="1:17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1"/>
      <c r="N648" s="51"/>
      <c r="O648" s="51"/>
      <c r="P648" s="51"/>
      <c r="Q648" s="51"/>
    </row>
    <row r="649" spans="1:17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1"/>
      <c r="N649" s="51"/>
      <c r="O649" s="51"/>
      <c r="P649" s="51"/>
      <c r="Q649" s="51"/>
    </row>
    <row r="650" spans="1:17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1"/>
      <c r="N650" s="51"/>
      <c r="O650" s="51"/>
      <c r="P650" s="51"/>
      <c r="Q650" s="51"/>
    </row>
    <row r="651" spans="1:17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1"/>
      <c r="N651" s="51"/>
      <c r="O651" s="51"/>
      <c r="P651" s="51"/>
      <c r="Q651" s="51"/>
    </row>
    <row r="652" spans="1:17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1"/>
      <c r="N652" s="51"/>
      <c r="O652" s="51"/>
      <c r="P652" s="51"/>
      <c r="Q652" s="51"/>
    </row>
    <row r="653" spans="1:17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1"/>
      <c r="N653" s="51"/>
      <c r="O653" s="51"/>
      <c r="P653" s="51"/>
      <c r="Q653" s="51"/>
    </row>
    <row r="654" spans="1:17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1"/>
      <c r="N654" s="51"/>
      <c r="O654" s="51"/>
      <c r="P654" s="51"/>
      <c r="Q654" s="51"/>
    </row>
    <row r="655" spans="1:17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1"/>
      <c r="N655" s="51"/>
      <c r="O655" s="51"/>
      <c r="P655" s="51"/>
      <c r="Q655" s="51"/>
    </row>
    <row r="656" spans="1:17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1"/>
      <c r="N656" s="51"/>
      <c r="O656" s="51"/>
      <c r="P656" s="51"/>
      <c r="Q656" s="51"/>
    </row>
    <row r="657" spans="1:17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1"/>
      <c r="N657" s="51"/>
      <c r="O657" s="51"/>
      <c r="P657" s="51"/>
      <c r="Q657" s="51"/>
    </row>
    <row r="658" spans="1:17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1"/>
      <c r="N658" s="51"/>
      <c r="O658" s="51"/>
      <c r="P658" s="51"/>
      <c r="Q658" s="51"/>
    </row>
    <row r="659" spans="1:17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1"/>
      <c r="N659" s="51"/>
      <c r="O659" s="51"/>
      <c r="P659" s="51"/>
      <c r="Q659" s="51"/>
    </row>
    <row r="660" spans="1:17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1"/>
      <c r="N660" s="51"/>
      <c r="O660" s="51"/>
      <c r="P660" s="51"/>
      <c r="Q660" s="51"/>
    </row>
    <row r="661" spans="1:17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1"/>
      <c r="N661" s="51"/>
      <c r="O661" s="51"/>
      <c r="P661" s="51"/>
      <c r="Q661" s="51"/>
    </row>
    <row r="662" spans="1:17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1"/>
      <c r="N662" s="51"/>
      <c r="O662" s="51"/>
      <c r="P662" s="51"/>
      <c r="Q662" s="51"/>
    </row>
    <row r="663" spans="1:17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1"/>
      <c r="N663" s="51"/>
      <c r="O663" s="51"/>
      <c r="P663" s="51"/>
      <c r="Q663" s="51"/>
    </row>
    <row r="664" spans="1:17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1"/>
      <c r="N664" s="51"/>
      <c r="O664" s="51"/>
      <c r="P664" s="51"/>
      <c r="Q664" s="51"/>
    </row>
    <row r="665" spans="1:17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1"/>
      <c r="N665" s="51"/>
      <c r="O665" s="51"/>
      <c r="P665" s="51"/>
      <c r="Q665" s="51"/>
    </row>
    <row r="666" spans="1:17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1"/>
      <c r="N666" s="51"/>
      <c r="O666" s="51"/>
      <c r="P666" s="51"/>
      <c r="Q666" s="51"/>
    </row>
    <row r="667" spans="1:17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1"/>
      <c r="N667" s="51"/>
      <c r="O667" s="51"/>
      <c r="P667" s="51"/>
      <c r="Q667" s="51"/>
    </row>
    <row r="668" spans="1:17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1"/>
      <c r="N668" s="51"/>
      <c r="O668" s="51"/>
      <c r="P668" s="51"/>
      <c r="Q668" s="5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2016-08-23T04:44:48Z</cp:lastPrinted>
  <dcterms:created xsi:type="dcterms:W3CDTF">2007-09-01T08:35:27Z</dcterms:created>
  <dcterms:modified xsi:type="dcterms:W3CDTF">2017-04-17T08:03:11Z</dcterms:modified>
  <cp:category/>
  <cp:version/>
  <cp:contentType/>
  <cp:contentStatus/>
</cp:coreProperties>
</file>